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40" windowWidth="14880" windowHeight="78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Sheet1!$A$1:$F$42</definedName>
  </definedNames>
  <calcPr calcId="145621"/>
</workbook>
</file>

<file path=xl/calcChain.xml><?xml version="1.0" encoding="utf-8"?>
<calcChain xmlns="http://schemas.openxmlformats.org/spreadsheetml/2006/main">
  <c r="G38" i="1" l="1"/>
  <c r="H38" i="1" s="1"/>
  <c r="G37" i="1"/>
  <c r="H37" i="1" s="1"/>
  <c r="G36" i="1"/>
  <c r="H36" i="1" s="1"/>
  <c r="G35" i="1"/>
  <c r="H35" i="1" s="1"/>
  <c r="G31" i="1"/>
  <c r="H31" i="1" s="1"/>
  <c r="G30" i="1"/>
  <c r="H30" i="1" s="1"/>
  <c r="G29" i="1"/>
  <c r="G28" i="1"/>
  <c r="H28" i="1" s="1"/>
  <c r="G27" i="1"/>
  <c r="G26" i="1"/>
  <c r="H26" i="1" s="1"/>
  <c r="G25" i="1"/>
  <c r="H25" i="1" s="1"/>
  <c r="G24" i="1"/>
  <c r="H24" i="1" s="1"/>
  <c r="G20" i="1"/>
  <c r="H20" i="1" s="1"/>
  <c r="G19" i="1"/>
  <c r="H19" i="1" s="1"/>
  <c r="G18" i="1"/>
  <c r="H18" i="1" s="1"/>
  <c r="G17" i="1"/>
  <c r="G16" i="1"/>
  <c r="G15" i="1"/>
  <c r="H14" i="1"/>
  <c r="G14" i="1"/>
  <c r="H13" i="1"/>
  <c r="G13" i="1"/>
  <c r="G12" i="1"/>
  <c r="G11" i="1"/>
  <c r="H11" i="1" s="1"/>
  <c r="G10" i="1"/>
  <c r="H10" i="1" s="1"/>
  <c r="G9" i="1"/>
  <c r="H9" i="1" s="1"/>
  <c r="G8" i="1"/>
  <c r="H8" i="1" s="1"/>
  <c r="G7" i="1"/>
  <c r="H7" i="1" s="1"/>
</calcChain>
</file>

<file path=xl/sharedStrings.xml><?xml version="1.0" encoding="utf-8"?>
<sst xmlns="http://schemas.openxmlformats.org/spreadsheetml/2006/main" count="39" uniqueCount="37">
  <si>
    <t>Office of Research Services, University of North Texas</t>
  </si>
  <si>
    <t>Change</t>
  </si>
  <si>
    <t>Expenditures Total by College</t>
  </si>
  <si>
    <t>Amount</t>
  </si>
  <si>
    <t>Change %</t>
  </si>
  <si>
    <t>College of Arts &amp; Sciences</t>
  </si>
  <si>
    <t>College of Business Administration</t>
  </si>
  <si>
    <t>College of Education</t>
  </si>
  <si>
    <t>College of Engineering</t>
  </si>
  <si>
    <t xml:space="preserve">College of Information </t>
  </si>
  <si>
    <t>College of Music</t>
  </si>
  <si>
    <t>College of Public Affairs and Community Service</t>
  </si>
  <si>
    <t>College of Visual Arts and Design</t>
  </si>
  <si>
    <t>School of Journalism</t>
  </si>
  <si>
    <t>School of Merchandising and Hospitality Management</t>
  </si>
  <si>
    <t>UNT Dallas Campus</t>
  </si>
  <si>
    <t>UNT Systems</t>
  </si>
  <si>
    <r>
      <t>Other</t>
    </r>
    <r>
      <rPr>
        <b/>
        <sz val="6"/>
        <rFont val="Times New Roman"/>
        <family val="1"/>
      </rPr>
      <t xml:space="preserve"> (1)</t>
    </r>
  </si>
  <si>
    <t>Grand Total:</t>
  </si>
  <si>
    <t>Expenditures Total by Class</t>
  </si>
  <si>
    <t>Instruction (Class 10)</t>
  </si>
  <si>
    <t>Research (Class 20)</t>
  </si>
  <si>
    <t>Public Service (class 30)</t>
  </si>
  <si>
    <t>Academic Support (Class 40)</t>
  </si>
  <si>
    <t>Student Services (Class 50)</t>
  </si>
  <si>
    <t>Institutional Support (Class 60)</t>
  </si>
  <si>
    <t>Scholarship and Fellowships (class 80)</t>
  </si>
  <si>
    <t>Expenditures Total by Source of Funding</t>
  </si>
  <si>
    <t>Federal (Fund 31)</t>
  </si>
  <si>
    <t>Private (Fund 33)</t>
  </si>
  <si>
    <t>State (Fund 32/01)</t>
  </si>
  <si>
    <t>(1)</t>
  </si>
  <si>
    <t>"Other" includes Office of the President, University Libraries, Research Services, Enrollment Management, Student Development,</t>
  </si>
  <si>
    <t>VP Research &amp; Economic Dev, Survey Research Center, Provost &amp; VP Academic Affairs, VP Equity &amp; Diversity, TAMS.</t>
  </si>
  <si>
    <t>Cumulative  FY 2009</t>
  </si>
  <si>
    <t>Cumulative  FY 2010</t>
  </si>
  <si>
    <t>Externally Sponsored Expenditure Report FY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</si>
</sst>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6"/>
      <name val="Times New Roman"/>
      <family val="1"/>
    </font>
    <font>
      <b/>
      <sz val="10"/>
      <name val="Arial Unicode MS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/>
    <xf numFmtId="164" fontId="4" fillId="0" borderId="0" xfId="1" applyNumberFormat="1" applyFont="1"/>
    <xf numFmtId="164" fontId="0" fillId="0" borderId="0" xfId="0" applyNumberFormat="1"/>
    <xf numFmtId="10" fontId="0" fillId="0" borderId="0" xfId="0" applyNumberFormat="1"/>
    <xf numFmtId="0" fontId="6" fillId="0" borderId="0" xfId="0" applyFont="1"/>
    <xf numFmtId="0" fontId="0" fillId="0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10" fontId="3" fillId="2" borderId="0" xfId="0" applyNumberFormat="1" applyFont="1" applyFill="1"/>
    <xf numFmtId="0" fontId="4" fillId="0" borderId="0" xfId="0" applyFont="1" applyFill="1"/>
    <xf numFmtId="0" fontId="3" fillId="0" borderId="0" xfId="0" applyFont="1"/>
    <xf numFmtId="164" fontId="4" fillId="2" borderId="0" xfId="0" applyNumberFormat="1" applyFont="1" applyFill="1"/>
    <xf numFmtId="164" fontId="0" fillId="0" borderId="0" xfId="2" applyNumberFormat="1" applyFont="1" applyBorder="1"/>
    <xf numFmtId="164" fontId="3" fillId="2" borderId="0" xfId="0" applyNumberFormat="1" applyFont="1" applyFill="1" applyBorder="1"/>
    <xf numFmtId="0" fontId="0" fillId="0" borderId="0" xfId="0" applyBorder="1"/>
    <xf numFmtId="164" fontId="4" fillId="2" borderId="0" xfId="0" applyNumberFormat="1" applyFont="1" applyFill="1" applyBorder="1"/>
    <xf numFmtId="0" fontId="9" fillId="0" borderId="0" xfId="0" quotePrefix="1" applyFont="1" applyAlignment="1">
      <alignment horizontal="right"/>
    </xf>
    <xf numFmtId="164" fontId="0" fillId="0" borderId="0" xfId="0" applyNumberForma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 2 2" xfId="2"/>
    <cellStyle name="Normal" xfId="0" builtinId="0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f0123\Local%20Settings\Temporary%20Internet%20Files\Content.Outlook\ZH0SRQKF\2010%20MONTHLY%20ExpenditureReport%20Updtd%200811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by Month"/>
      <sheetName val="Sep 08 vs 07"/>
      <sheetName val="Oct 08 vs 07"/>
      <sheetName val="Nov 08 vs 07"/>
      <sheetName val="Dec 08 vs 07"/>
      <sheetName val="Jan 09 vs 08"/>
      <sheetName val="Feb 09 vs 08"/>
      <sheetName val="Mar 09 vs 08"/>
      <sheetName val="Apr 09 vs 08"/>
      <sheetName val="May 09 vs 08"/>
      <sheetName val="June 09 vs 08"/>
      <sheetName val="Jul 09 vs 08"/>
      <sheetName val="Aug 09 vs 08"/>
      <sheetName val="Sept 09 vs 08"/>
      <sheetName val="Oct 09 vs 08"/>
      <sheetName val="Nov 09 vs 08"/>
      <sheetName val="Dec 09 vs 08"/>
      <sheetName val="Jan 10 vs 09"/>
      <sheetName val="Feb 10 vs 09"/>
      <sheetName val="Mar 10 vs 09"/>
      <sheetName val="Apr 10 vs 09"/>
      <sheetName val="May 10 vs 09"/>
      <sheetName val="June 10 vs 09"/>
      <sheetName val="July 10 vs 09"/>
      <sheetName val="Sheet12"/>
    </sheetNames>
    <sheetDataSet>
      <sheetData sheetId="0">
        <row r="8">
          <cell r="G8">
            <v>300902.14</v>
          </cell>
        </row>
        <row r="16">
          <cell r="V16">
            <v>0</v>
          </cell>
        </row>
        <row r="17">
          <cell r="V17">
            <v>0</v>
          </cell>
          <cell r="W17">
            <v>0</v>
          </cell>
          <cell r="X17">
            <v>0</v>
          </cell>
        </row>
        <row r="18">
          <cell r="V18">
            <v>0</v>
          </cell>
        </row>
        <row r="28"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30">
          <cell r="V30">
            <v>0</v>
          </cell>
          <cell r="W30">
            <v>0</v>
          </cell>
          <cell r="X30">
            <v>0</v>
          </cell>
          <cell r="Y3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I24" sqref="I24"/>
    </sheetView>
  </sheetViews>
  <sheetFormatPr defaultRowHeight="15" x14ac:dyDescent="0.25"/>
  <cols>
    <col min="1" max="1" width="3.85546875" customWidth="1"/>
    <col min="2" max="2" width="47.5703125" bestFit="1" customWidth="1"/>
    <col min="3" max="3" width="9.42578125" customWidth="1"/>
    <col min="4" max="4" width="23.7109375" customWidth="1"/>
    <col min="5" max="5" width="3.28515625" customWidth="1"/>
    <col min="6" max="6" width="25.140625" customWidth="1"/>
    <col min="7" max="7" width="11.28515625" hidden="1" customWidth="1"/>
    <col min="8" max="8" width="9.85546875" hidden="1" customWidth="1"/>
  </cols>
  <sheetData>
    <row r="1" spans="1:8" ht="15.75" x14ac:dyDescent="0.25">
      <c r="A1" s="26" t="s">
        <v>36</v>
      </c>
      <c r="B1" s="26"/>
      <c r="C1" s="26"/>
      <c r="D1" s="26"/>
      <c r="E1" s="26"/>
      <c r="F1" s="26"/>
      <c r="G1" s="1"/>
      <c r="H1" s="1"/>
    </row>
    <row r="2" spans="1:8" x14ac:dyDescent="0.25">
      <c r="A2" s="27" t="s">
        <v>0</v>
      </c>
      <c r="B2" s="27"/>
      <c r="C2" s="27"/>
      <c r="D2" s="27"/>
      <c r="E2" s="27"/>
      <c r="F2" s="27"/>
      <c r="G2" s="2"/>
      <c r="H2" s="2"/>
    </row>
    <row r="4" spans="1:8" x14ac:dyDescent="0.25">
      <c r="G4" s="3" t="s">
        <v>1</v>
      </c>
      <c r="H4" s="3"/>
    </row>
    <row r="5" spans="1:8" x14ac:dyDescent="0.25">
      <c r="A5" s="4" t="s">
        <v>2</v>
      </c>
      <c r="B5" s="5"/>
      <c r="D5" s="3" t="s">
        <v>34</v>
      </c>
      <c r="E5" s="3"/>
      <c r="F5" s="3" t="s">
        <v>35</v>
      </c>
      <c r="G5" s="3" t="s">
        <v>3</v>
      </c>
      <c r="H5" s="3" t="s">
        <v>4</v>
      </c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7"/>
      <c r="B7" s="7" t="s">
        <v>5</v>
      </c>
      <c r="D7" s="8">
        <v>8220077.1399999987</v>
      </c>
      <c r="F7" s="8">
        <v>9349409.7200000007</v>
      </c>
      <c r="G7" s="9" t="e">
        <f>+D7-#REF!</f>
        <v>#REF!</v>
      </c>
      <c r="H7" s="10" t="e">
        <f>+G7/#REF!</f>
        <v>#REF!</v>
      </c>
    </row>
    <row r="8" spans="1:8" x14ac:dyDescent="0.25">
      <c r="A8" s="7"/>
      <c r="B8" s="7" t="s">
        <v>6</v>
      </c>
      <c r="D8" s="8">
        <v>108206.66</v>
      </c>
      <c r="F8" s="8">
        <v>5975.82</v>
      </c>
      <c r="G8" s="9" t="e">
        <f>+D8-#REF!</f>
        <v>#REF!</v>
      </c>
      <c r="H8" s="10" t="e">
        <f>+G8/#REF!</f>
        <v>#REF!</v>
      </c>
    </row>
    <row r="9" spans="1:8" x14ac:dyDescent="0.25">
      <c r="A9" s="7"/>
      <c r="B9" s="7" t="s">
        <v>7</v>
      </c>
      <c r="D9" s="8">
        <v>3515902.6900000004</v>
      </c>
      <c r="F9" s="8">
        <v>3358647.9299999997</v>
      </c>
      <c r="G9" s="9" t="e">
        <f>+D9-#REF!</f>
        <v>#REF!</v>
      </c>
      <c r="H9" s="10" t="e">
        <f>+G9/#REF!</f>
        <v>#REF!</v>
      </c>
    </row>
    <row r="10" spans="1:8" x14ac:dyDescent="0.25">
      <c r="A10" s="7"/>
      <c r="B10" s="7" t="s">
        <v>8</v>
      </c>
      <c r="D10" s="8">
        <v>5657730.1799999997</v>
      </c>
      <c r="F10" s="8">
        <v>6589480.709999999</v>
      </c>
      <c r="G10" s="9" t="e">
        <f>+D10-#REF!</f>
        <v>#REF!</v>
      </c>
      <c r="H10" s="10" t="e">
        <f>+G10/#REF!</f>
        <v>#REF!</v>
      </c>
    </row>
    <row r="11" spans="1:8" x14ac:dyDescent="0.25">
      <c r="A11" s="7"/>
      <c r="B11" s="7" t="s">
        <v>9</v>
      </c>
      <c r="D11" s="8">
        <v>2831304.54</v>
      </c>
      <c r="F11" s="8">
        <v>2860010.4600000004</v>
      </c>
      <c r="G11" s="9" t="e">
        <f>+D11-#REF!</f>
        <v>#REF!</v>
      </c>
      <c r="H11" s="10" t="e">
        <f>+G11/#REF!</f>
        <v>#REF!</v>
      </c>
    </row>
    <row r="12" spans="1:8" x14ac:dyDescent="0.25">
      <c r="A12" s="7"/>
      <c r="B12" s="7" t="s">
        <v>10</v>
      </c>
      <c r="D12" s="8">
        <v>496.7</v>
      </c>
      <c r="F12" s="8">
        <v>39593.4</v>
      </c>
      <c r="G12" s="9" t="e">
        <f>+D12-#REF!</f>
        <v>#REF!</v>
      </c>
      <c r="H12" s="10">
        <v>1</v>
      </c>
    </row>
    <row r="13" spans="1:8" x14ac:dyDescent="0.25">
      <c r="A13" s="7"/>
      <c r="B13" s="7" t="s">
        <v>11</v>
      </c>
      <c r="D13" s="8">
        <v>1894067.0399999998</v>
      </c>
      <c r="F13" s="8">
        <v>2019944.2400000002</v>
      </c>
      <c r="G13" s="9" t="e">
        <f>+D13-#REF!</f>
        <v>#REF!</v>
      </c>
      <c r="H13" s="10" t="e">
        <f>+G13/#REF!</f>
        <v>#REF!</v>
      </c>
    </row>
    <row r="14" spans="1:8" x14ac:dyDescent="0.25">
      <c r="A14" s="7"/>
      <c r="B14" s="7" t="s">
        <v>12</v>
      </c>
      <c r="D14" s="8">
        <v>13014.35</v>
      </c>
      <c r="F14" s="8">
        <v>16271.52</v>
      </c>
      <c r="G14" s="9" t="e">
        <f>+D14-#REF!</f>
        <v>#REF!</v>
      </c>
      <c r="H14" s="10" t="e">
        <f>+G14/#REF!</f>
        <v>#REF!</v>
      </c>
    </row>
    <row r="15" spans="1:8" x14ac:dyDescent="0.25">
      <c r="A15" s="7"/>
      <c r="B15" s="7" t="s">
        <v>13</v>
      </c>
      <c r="D15" s="8">
        <v>0</v>
      </c>
      <c r="F15" s="8">
        <v>32323.41</v>
      </c>
      <c r="G15" s="8">
        <f>SUM('[1]Exp by Month'!V16:X16)</f>
        <v>0</v>
      </c>
      <c r="H15" s="10"/>
    </row>
    <row r="16" spans="1:8" x14ac:dyDescent="0.25">
      <c r="A16" s="7"/>
      <c r="B16" s="7" t="s">
        <v>14</v>
      </c>
      <c r="D16" s="8">
        <v>0</v>
      </c>
      <c r="F16" s="8">
        <v>2547</v>
      </c>
      <c r="G16" s="8">
        <f>SUM('[1]Exp by Month'!V17:X17)</f>
        <v>0</v>
      </c>
      <c r="H16" s="10"/>
    </row>
    <row r="17" spans="1:8" x14ac:dyDescent="0.25">
      <c r="A17" s="7"/>
      <c r="B17" s="7" t="s">
        <v>15</v>
      </c>
      <c r="D17" s="8">
        <v>0</v>
      </c>
      <c r="F17" s="8">
        <v>232885.22999999998</v>
      </c>
      <c r="G17" s="8">
        <f>SUM('[1]Exp by Month'!V18:X18)</f>
        <v>0</v>
      </c>
      <c r="H17" s="10"/>
    </row>
    <row r="18" spans="1:8" x14ac:dyDescent="0.25">
      <c r="A18" s="11"/>
      <c r="B18" s="7" t="s">
        <v>16</v>
      </c>
      <c r="D18" s="8">
        <v>755130.05</v>
      </c>
      <c r="F18" s="8">
        <v>698524.54</v>
      </c>
      <c r="G18" s="9" t="e">
        <f>+D18-#REF!</f>
        <v>#REF!</v>
      </c>
      <c r="H18" s="10" t="e">
        <f>+G18/#REF!</f>
        <v>#REF!</v>
      </c>
    </row>
    <row r="19" spans="1:8" x14ac:dyDescent="0.25">
      <c r="A19" s="12"/>
      <c r="B19" s="7" t="s">
        <v>17</v>
      </c>
      <c r="D19" s="8">
        <v>3945981.68</v>
      </c>
      <c r="F19" s="8">
        <v>3663599.12</v>
      </c>
      <c r="G19" s="9" t="e">
        <f>+D19-#REF!</f>
        <v>#REF!</v>
      </c>
      <c r="H19" s="10" t="e">
        <f>+G19/#REF!</f>
        <v>#REF!</v>
      </c>
    </row>
    <row r="20" spans="1:8" x14ac:dyDescent="0.25">
      <c r="A20" s="13"/>
      <c r="B20" s="13"/>
      <c r="C20" s="14" t="s">
        <v>18</v>
      </c>
      <c r="D20" s="15">
        <v>26941911.029999997</v>
      </c>
      <c r="E20" s="15"/>
      <c r="F20" s="15">
        <v>28869213.100000001</v>
      </c>
      <c r="G20" s="15" t="e">
        <f>+D20-#REF!</f>
        <v>#REF!</v>
      </c>
      <c r="H20" s="16" t="e">
        <f>+G20/#REF!</f>
        <v>#REF!</v>
      </c>
    </row>
    <row r="21" spans="1:8" x14ac:dyDescent="0.25">
      <c r="A21" s="17"/>
      <c r="B21" s="17"/>
      <c r="F21" s="9"/>
    </row>
    <row r="22" spans="1:8" x14ac:dyDescent="0.25">
      <c r="A22" s="18" t="s">
        <v>19</v>
      </c>
      <c r="B22" s="18"/>
      <c r="F22" s="9"/>
    </row>
    <row r="23" spans="1:8" x14ac:dyDescent="0.25">
      <c r="A23" s="6"/>
      <c r="B23" s="13"/>
      <c r="C23" s="13"/>
      <c r="D23" s="19"/>
      <c r="E23" s="19"/>
      <c r="F23" s="19"/>
      <c r="G23" s="19"/>
      <c r="H23" s="19"/>
    </row>
    <row r="24" spans="1:8" x14ac:dyDescent="0.25">
      <c r="A24" s="7"/>
      <c r="B24" s="7" t="s">
        <v>20</v>
      </c>
      <c r="D24" s="8">
        <v>7044824.8199999994</v>
      </c>
      <c r="F24" s="25">
        <v>6200623.9899999993</v>
      </c>
      <c r="G24" s="9" t="e">
        <f>+D24-#REF!</f>
        <v>#REF!</v>
      </c>
      <c r="H24" s="10" t="e">
        <f>+G24/#REF!</f>
        <v>#REF!</v>
      </c>
    </row>
    <row r="25" spans="1:8" x14ac:dyDescent="0.25">
      <c r="A25" s="7"/>
      <c r="B25" s="7" t="s">
        <v>21</v>
      </c>
      <c r="D25" s="8">
        <v>14091158.390000002</v>
      </c>
      <c r="F25" s="25">
        <v>16708021.769999996</v>
      </c>
      <c r="G25" s="9" t="e">
        <f>+D25-#REF!</f>
        <v>#REF!</v>
      </c>
      <c r="H25" s="10" t="e">
        <f>+G25/#REF!</f>
        <v>#REF!</v>
      </c>
    </row>
    <row r="26" spans="1:8" x14ac:dyDescent="0.25">
      <c r="A26" s="7"/>
      <c r="B26" s="7" t="s">
        <v>22</v>
      </c>
      <c r="D26" s="8">
        <v>4704854.1599999992</v>
      </c>
      <c r="F26" s="25">
        <v>4721306.08</v>
      </c>
      <c r="G26" s="9" t="e">
        <f>+D26-#REF!</f>
        <v>#REF!</v>
      </c>
      <c r="H26" s="10" t="e">
        <f>+G26/#REF!</f>
        <v>#REF!</v>
      </c>
    </row>
    <row r="27" spans="1:8" x14ac:dyDescent="0.25">
      <c r="A27" s="7"/>
      <c r="B27" s="7" t="s">
        <v>23</v>
      </c>
      <c r="D27" s="8">
        <v>0</v>
      </c>
      <c r="F27" s="25">
        <v>0</v>
      </c>
      <c r="G27" s="8">
        <f>SUM('[1]Exp by Month'!V28:Y28)</f>
        <v>0</v>
      </c>
      <c r="H27" s="10"/>
    </row>
    <row r="28" spans="1:8" x14ac:dyDescent="0.25">
      <c r="A28" s="7"/>
      <c r="B28" s="7" t="s">
        <v>24</v>
      </c>
      <c r="D28" s="8">
        <v>361455.24</v>
      </c>
      <c r="F28" s="25">
        <v>425190.81</v>
      </c>
      <c r="G28" s="9" t="e">
        <f>+D28-#REF!</f>
        <v>#REF!</v>
      </c>
      <c r="H28" s="10" t="e">
        <f>+G28/#REF!</f>
        <v>#REF!</v>
      </c>
    </row>
    <row r="29" spans="1:8" x14ac:dyDescent="0.25">
      <c r="A29" s="7"/>
      <c r="B29" s="7" t="s">
        <v>25</v>
      </c>
      <c r="D29" s="8">
        <v>0</v>
      </c>
      <c r="F29" s="25">
        <v>0</v>
      </c>
      <c r="G29" s="8">
        <f>SUM('[1]Exp by Month'!V30:Y30)</f>
        <v>0</v>
      </c>
      <c r="H29" s="10"/>
    </row>
    <row r="30" spans="1:8" x14ac:dyDescent="0.25">
      <c r="A30" s="7"/>
      <c r="B30" s="7" t="s">
        <v>26</v>
      </c>
      <c r="D30" s="8">
        <v>739618.42000000016</v>
      </c>
      <c r="F30" s="25">
        <v>814070.44999999984</v>
      </c>
      <c r="G30" s="9" t="e">
        <f>+D30-#REF!</f>
        <v>#REF!</v>
      </c>
      <c r="H30" s="10" t="e">
        <f>+G30/#REF!</f>
        <v>#REF!</v>
      </c>
    </row>
    <row r="31" spans="1:8" x14ac:dyDescent="0.25">
      <c r="A31" s="13"/>
      <c r="B31" s="13"/>
      <c r="C31" s="14" t="s">
        <v>18</v>
      </c>
      <c r="D31" s="21">
        <v>26941911.029999997</v>
      </c>
      <c r="E31" s="21"/>
      <c r="F31" s="21">
        <v>28869213.099999998</v>
      </c>
      <c r="G31" s="21" t="e">
        <f>+D31-#REF!</f>
        <v>#REF!</v>
      </c>
      <c r="H31" s="16" t="e">
        <f>+G31/#REF!</f>
        <v>#REF!</v>
      </c>
    </row>
    <row r="32" spans="1:8" x14ac:dyDescent="0.25">
      <c r="A32" s="7"/>
      <c r="B32" s="7"/>
      <c r="D32" s="22"/>
      <c r="E32" s="22"/>
      <c r="F32" s="25"/>
    </row>
    <row r="33" spans="1:8" x14ac:dyDescent="0.25">
      <c r="A33" s="18" t="s">
        <v>27</v>
      </c>
      <c r="B33" s="18"/>
      <c r="D33" s="22"/>
      <c r="E33" s="22"/>
      <c r="F33" s="25"/>
    </row>
    <row r="34" spans="1:8" x14ac:dyDescent="0.25">
      <c r="A34" s="6"/>
      <c r="B34" s="6"/>
      <c r="C34" s="13"/>
      <c r="D34" s="23"/>
      <c r="E34" s="23"/>
      <c r="F34" s="23"/>
      <c r="G34" s="23"/>
      <c r="H34" s="23"/>
    </row>
    <row r="35" spans="1:8" x14ac:dyDescent="0.25">
      <c r="A35" s="7"/>
      <c r="B35" s="7" t="s">
        <v>28</v>
      </c>
      <c r="D35" s="20">
        <v>18210132.48</v>
      </c>
      <c r="F35" s="20">
        <v>22089496.149999995</v>
      </c>
      <c r="G35" s="9" t="e">
        <f>+D35-#REF!</f>
        <v>#REF!</v>
      </c>
      <c r="H35" s="10" t="e">
        <f>+G35/#REF!</f>
        <v>#REF!</v>
      </c>
    </row>
    <row r="36" spans="1:8" x14ac:dyDescent="0.25">
      <c r="A36" s="7"/>
      <c r="B36" s="7" t="s">
        <v>29</v>
      </c>
      <c r="D36" s="20">
        <v>6034921.6999999993</v>
      </c>
      <c r="F36" s="20">
        <v>4438392.97</v>
      </c>
      <c r="G36" s="9" t="e">
        <f>+D36-#REF!</f>
        <v>#REF!</v>
      </c>
      <c r="H36" s="10" t="e">
        <f>+G36/#REF!</f>
        <v>#REF!</v>
      </c>
    </row>
    <row r="37" spans="1:8" x14ac:dyDescent="0.25">
      <c r="A37" s="7"/>
      <c r="B37" s="7" t="s">
        <v>30</v>
      </c>
      <c r="D37" s="20">
        <v>2696856.85</v>
      </c>
      <c r="F37" s="20">
        <v>2341323.98</v>
      </c>
      <c r="G37" s="9" t="e">
        <f>+D37-#REF!</f>
        <v>#REF!</v>
      </c>
      <c r="H37" s="10" t="e">
        <f>+G37/#REF!</f>
        <v>#REF!</v>
      </c>
    </row>
    <row r="38" spans="1:8" x14ac:dyDescent="0.25">
      <c r="A38" s="6"/>
      <c r="B38" s="6"/>
      <c r="C38" s="14" t="s">
        <v>18</v>
      </c>
      <c r="D38" s="15">
        <v>26941911.030000001</v>
      </c>
      <c r="E38" s="15"/>
      <c r="F38" s="15">
        <v>28869213.099999998</v>
      </c>
      <c r="G38" s="15" t="e">
        <f>+D38-#REF!</f>
        <v>#REF!</v>
      </c>
      <c r="H38" s="16" t="e">
        <f>+G38/#REF!</f>
        <v>#REF!</v>
      </c>
    </row>
    <row r="41" spans="1:8" x14ac:dyDescent="0.25">
      <c r="A41" s="24" t="s">
        <v>31</v>
      </c>
      <c r="B41" s="7" t="s">
        <v>32</v>
      </c>
    </row>
    <row r="42" spans="1:8" x14ac:dyDescent="0.25">
      <c r="B42" s="7" t="s">
        <v>33</v>
      </c>
    </row>
  </sheetData>
  <mergeCells count="2">
    <mergeCell ref="A1:F1"/>
    <mergeCell ref="A2:F2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North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jh0446</dc:creator>
  <cp:lastModifiedBy>abn0001</cp:lastModifiedBy>
  <cp:lastPrinted>2010-11-02T14:44:58Z</cp:lastPrinted>
  <dcterms:created xsi:type="dcterms:W3CDTF">2010-08-26T15:02:39Z</dcterms:created>
  <dcterms:modified xsi:type="dcterms:W3CDTF">2011-12-12T17:01:52Z</dcterms:modified>
</cp:coreProperties>
</file>