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OGCA\Shared\GCA Pre-Award\0_Pre-Award\Training\GRAMS\Guides, Tools &amp; Resources\"/>
    </mc:Choice>
  </mc:AlternateContent>
  <xr:revisionPtr revIDLastSave="0" documentId="13_ncr:1_{2DF48CB9-3455-4E34-9C99-008DC132E785}" xr6:coauthVersionLast="47" xr6:coauthVersionMax="47" xr10:uidLastSave="{00000000-0000-0000-0000-000000000000}"/>
  <bookViews>
    <workbookView xWindow="-28920" yWindow="-120" windowWidth="29040" windowHeight="15840" xr2:uid="{00000000-000D-0000-FFFF-FFFF00000000}"/>
  </bookViews>
  <sheets>
    <sheet name="Annual Base Rate" sheetId="4" r:id="rId1"/>
    <sheet name="Monthly Rate" sheetId="1" r:id="rId2"/>
    <sheet name="50%"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9" i="4" l="1"/>
  <c r="J69" i="4"/>
  <c r="I69" i="4"/>
  <c r="H69" i="4"/>
  <c r="G69" i="4"/>
  <c r="F69" i="4"/>
  <c r="E69" i="4"/>
  <c r="D69" i="4"/>
  <c r="C69" i="4"/>
  <c r="K68" i="4"/>
  <c r="J68" i="4"/>
  <c r="I68" i="4"/>
  <c r="H68" i="4"/>
  <c r="G68" i="4"/>
  <c r="F68" i="4"/>
  <c r="E68" i="4"/>
  <c r="D68" i="4"/>
  <c r="C68" i="4"/>
  <c r="K67" i="4"/>
  <c r="J67" i="4"/>
  <c r="I67" i="4"/>
  <c r="H67" i="4"/>
  <c r="G67" i="4"/>
  <c r="F67" i="4"/>
  <c r="E67" i="4"/>
  <c r="D67" i="4"/>
  <c r="C67" i="4"/>
  <c r="K66" i="4"/>
  <c r="J66" i="4"/>
  <c r="I66" i="4"/>
  <c r="H66" i="4"/>
  <c r="G66" i="4"/>
  <c r="F66" i="4"/>
  <c r="E66" i="4"/>
  <c r="D66" i="4"/>
  <c r="C66" i="4"/>
  <c r="K65" i="4"/>
  <c r="J65" i="4"/>
  <c r="I65" i="4"/>
  <c r="H65" i="4"/>
  <c r="G65" i="4"/>
  <c r="F65" i="4"/>
  <c r="E65" i="4"/>
  <c r="D65" i="4"/>
  <c r="C65" i="4"/>
  <c r="K64" i="4"/>
  <c r="J64" i="4"/>
  <c r="I64" i="4"/>
  <c r="H64" i="4"/>
  <c r="G64" i="4"/>
  <c r="F64" i="4"/>
  <c r="E64" i="4"/>
  <c r="D64" i="4"/>
  <c r="C64" i="4"/>
  <c r="K63" i="4"/>
  <c r="J63" i="4"/>
  <c r="I63" i="4"/>
  <c r="H63" i="4"/>
  <c r="G63" i="4"/>
  <c r="F63" i="4"/>
  <c r="E63" i="4"/>
  <c r="D63" i="4"/>
  <c r="C63" i="4"/>
  <c r="K62" i="4"/>
  <c r="J62" i="4"/>
  <c r="I62" i="4"/>
  <c r="H62" i="4"/>
  <c r="G62" i="4"/>
  <c r="F62" i="4"/>
  <c r="E62" i="4"/>
  <c r="D62" i="4"/>
  <c r="C62" i="4"/>
  <c r="K61" i="4"/>
  <c r="J61" i="4"/>
  <c r="I61" i="4"/>
  <c r="H61" i="4"/>
  <c r="G61" i="4"/>
  <c r="F61" i="4"/>
  <c r="E61" i="4"/>
  <c r="D61" i="4"/>
  <c r="C61" i="4"/>
  <c r="K60" i="4"/>
  <c r="J60" i="4"/>
  <c r="I60" i="4"/>
  <c r="H60" i="4"/>
  <c r="G60" i="4"/>
  <c r="F60" i="4"/>
  <c r="E60" i="4"/>
  <c r="D60" i="4"/>
  <c r="C60" i="4"/>
  <c r="K59" i="4"/>
  <c r="J59" i="4"/>
  <c r="I59" i="4"/>
  <c r="H59" i="4"/>
  <c r="G59" i="4"/>
  <c r="F59" i="4"/>
  <c r="E59" i="4"/>
  <c r="D59" i="4"/>
  <c r="C59" i="4"/>
  <c r="K58" i="4"/>
  <c r="J58" i="4"/>
  <c r="I58" i="4"/>
  <c r="H58" i="4"/>
  <c r="G58" i="4"/>
  <c r="F58" i="4"/>
  <c r="E58" i="4"/>
  <c r="D58" i="4"/>
  <c r="C58" i="4"/>
  <c r="K57" i="4"/>
  <c r="J57" i="4"/>
  <c r="I57" i="4"/>
  <c r="H57" i="4"/>
  <c r="G57" i="4"/>
  <c r="F57" i="4"/>
  <c r="E57" i="4"/>
  <c r="D57" i="4"/>
  <c r="C57" i="4"/>
  <c r="K56" i="4"/>
  <c r="J56" i="4"/>
  <c r="I56" i="4"/>
  <c r="H56" i="4"/>
  <c r="G56" i="4"/>
  <c r="F56" i="4"/>
  <c r="E56" i="4"/>
  <c r="D56" i="4"/>
  <c r="C56" i="4"/>
  <c r="K55" i="4"/>
  <c r="J55" i="4"/>
  <c r="I55" i="4"/>
  <c r="H55" i="4"/>
  <c r="G55" i="4"/>
  <c r="F55" i="4"/>
  <c r="E55" i="4"/>
  <c r="D55" i="4"/>
  <c r="C55" i="4"/>
  <c r="K54" i="4"/>
  <c r="J54" i="4"/>
  <c r="I54" i="4"/>
  <c r="H54" i="4"/>
  <c r="G54" i="4"/>
  <c r="F54" i="4"/>
  <c r="E54" i="4"/>
  <c r="D54" i="4"/>
  <c r="C54" i="4"/>
  <c r="K53" i="4"/>
  <c r="J53" i="4"/>
  <c r="I53" i="4"/>
  <c r="H53" i="4"/>
  <c r="G53" i="4"/>
  <c r="F53" i="4"/>
  <c r="E53" i="4"/>
  <c r="D53" i="4"/>
  <c r="C53" i="4"/>
  <c r="K52" i="4"/>
  <c r="J52" i="4"/>
  <c r="I52" i="4"/>
  <c r="H52" i="4"/>
  <c r="G52" i="4"/>
  <c r="F52" i="4"/>
  <c r="E52" i="4"/>
  <c r="D52" i="4"/>
  <c r="C52" i="4"/>
  <c r="K51" i="4"/>
  <c r="J51" i="4"/>
  <c r="I51" i="4"/>
  <c r="H51" i="4"/>
  <c r="G51" i="4"/>
  <c r="F51" i="4"/>
  <c r="E51" i="4"/>
  <c r="D51" i="4"/>
  <c r="C51" i="4"/>
  <c r="K50" i="4"/>
  <c r="J50" i="4"/>
  <c r="I50" i="4"/>
  <c r="H50" i="4"/>
  <c r="G50" i="4"/>
  <c r="F50" i="4"/>
  <c r="E50" i="4"/>
  <c r="D50" i="4"/>
  <c r="C50" i="4"/>
  <c r="K49" i="4"/>
  <c r="J49" i="4"/>
  <c r="I49" i="4"/>
  <c r="H49" i="4"/>
  <c r="G49" i="4"/>
  <c r="F49" i="4"/>
  <c r="E49" i="4"/>
  <c r="D49" i="4"/>
  <c r="C49" i="4"/>
  <c r="K48" i="4"/>
  <c r="J48" i="4"/>
  <c r="I48" i="4"/>
  <c r="H48" i="4"/>
  <c r="G48" i="4"/>
  <c r="F48" i="4"/>
  <c r="E48" i="4"/>
  <c r="D48" i="4"/>
  <c r="C48" i="4"/>
  <c r="K47" i="4"/>
  <c r="J47" i="4"/>
  <c r="I47" i="4"/>
  <c r="H47" i="4"/>
  <c r="G47" i="4"/>
  <c r="F47" i="4"/>
  <c r="E47" i="4"/>
  <c r="D47" i="4"/>
  <c r="C47" i="4"/>
  <c r="K46" i="4"/>
  <c r="J46" i="4"/>
  <c r="I46" i="4"/>
  <c r="H46" i="4"/>
  <c r="G46" i="4"/>
  <c r="F46" i="4"/>
  <c r="E46" i="4"/>
  <c r="D46" i="4"/>
  <c r="C46" i="4"/>
  <c r="K45" i="4"/>
  <c r="J45" i="4"/>
  <c r="I45" i="4"/>
  <c r="H45" i="4"/>
  <c r="G45" i="4"/>
  <c r="F45" i="4"/>
  <c r="E45" i="4"/>
  <c r="D45" i="4"/>
  <c r="C45" i="4"/>
  <c r="K44" i="4"/>
  <c r="J44" i="4"/>
  <c r="I44" i="4"/>
  <c r="H44" i="4"/>
  <c r="G44" i="4"/>
  <c r="F44" i="4"/>
  <c r="E44" i="4"/>
  <c r="D44" i="4"/>
  <c r="C44" i="4"/>
  <c r="K43" i="4"/>
  <c r="J43" i="4"/>
  <c r="I43" i="4"/>
  <c r="H43" i="4"/>
  <c r="G43" i="4"/>
  <c r="F43" i="4"/>
  <c r="E43" i="4"/>
  <c r="D43" i="4"/>
  <c r="C43" i="4"/>
  <c r="K42" i="4"/>
  <c r="J42" i="4"/>
  <c r="I42" i="4"/>
  <c r="H42" i="4"/>
  <c r="G42" i="4"/>
  <c r="F42" i="4"/>
  <c r="E42" i="4"/>
  <c r="D42" i="4"/>
  <c r="C42" i="4"/>
  <c r="K41" i="4"/>
  <c r="J41" i="4"/>
  <c r="I41" i="4"/>
  <c r="H41" i="4"/>
  <c r="G41" i="4"/>
  <c r="F41" i="4"/>
  <c r="E41" i="4"/>
  <c r="D41" i="4"/>
  <c r="C41" i="4"/>
  <c r="K40" i="4"/>
  <c r="J40" i="4"/>
  <c r="I40" i="4"/>
  <c r="H40" i="4"/>
  <c r="G40" i="4"/>
  <c r="F40" i="4"/>
  <c r="E40" i="4"/>
  <c r="D40" i="4"/>
  <c r="C40" i="4"/>
  <c r="K39" i="4"/>
  <c r="J39" i="4"/>
  <c r="I39" i="4"/>
  <c r="H39" i="4"/>
  <c r="G39" i="4"/>
  <c r="F39" i="4"/>
  <c r="E39" i="4"/>
  <c r="D39" i="4"/>
  <c r="C39" i="4"/>
  <c r="K38" i="4"/>
  <c r="J38" i="4"/>
  <c r="I38" i="4"/>
  <c r="H38" i="4"/>
  <c r="G38" i="4"/>
  <c r="F38" i="4"/>
  <c r="E38" i="4"/>
  <c r="D38" i="4"/>
  <c r="C38" i="4"/>
  <c r="K37" i="4"/>
  <c r="J37" i="4"/>
  <c r="I37" i="4"/>
  <c r="H37" i="4"/>
  <c r="G37" i="4"/>
  <c r="F37" i="4"/>
  <c r="E37" i="4"/>
  <c r="D37" i="4"/>
  <c r="C37" i="4"/>
  <c r="K36" i="4"/>
  <c r="J36" i="4"/>
  <c r="I36" i="4"/>
  <c r="H36" i="4"/>
  <c r="G36" i="4"/>
  <c r="F36" i="4"/>
  <c r="E36" i="4"/>
  <c r="D36" i="4"/>
  <c r="C36" i="4"/>
  <c r="K35" i="4"/>
  <c r="J35" i="4"/>
  <c r="I35" i="4"/>
  <c r="H35" i="4"/>
  <c r="G35" i="4"/>
  <c r="F35" i="4"/>
  <c r="E35" i="4"/>
  <c r="D35" i="4"/>
  <c r="C35" i="4"/>
  <c r="K34" i="4"/>
  <c r="J34" i="4"/>
  <c r="I34" i="4"/>
  <c r="H34" i="4"/>
  <c r="G34" i="4"/>
  <c r="F34" i="4"/>
  <c r="E34" i="4"/>
  <c r="D34" i="4"/>
  <c r="C34" i="4"/>
  <c r="K33" i="4"/>
  <c r="J33" i="4"/>
  <c r="I33" i="4"/>
  <c r="H33" i="4"/>
  <c r="G33" i="4"/>
  <c r="F33" i="4"/>
  <c r="E33" i="4"/>
  <c r="D33" i="4"/>
  <c r="C33" i="4"/>
  <c r="K32" i="4"/>
  <c r="J32" i="4"/>
  <c r="I32" i="4"/>
  <c r="H32" i="4"/>
  <c r="G32" i="4"/>
  <c r="F32" i="4"/>
  <c r="E32" i="4"/>
  <c r="D32" i="4"/>
  <c r="C32" i="4"/>
  <c r="K31" i="4"/>
  <c r="J31" i="4"/>
  <c r="I31" i="4"/>
  <c r="H31" i="4"/>
  <c r="G31" i="4"/>
  <c r="F31" i="4"/>
  <c r="E31" i="4"/>
  <c r="D31" i="4"/>
  <c r="C31" i="4"/>
  <c r="K30" i="4"/>
  <c r="J30" i="4"/>
  <c r="I30" i="4"/>
  <c r="H30" i="4"/>
  <c r="G30" i="4"/>
  <c r="F30" i="4"/>
  <c r="E30" i="4"/>
  <c r="D30" i="4"/>
  <c r="C30" i="4"/>
  <c r="K29" i="4"/>
  <c r="J29" i="4"/>
  <c r="I29" i="4"/>
  <c r="H29" i="4"/>
  <c r="G29" i="4"/>
  <c r="F29" i="4"/>
  <c r="E29" i="4"/>
  <c r="D29" i="4"/>
  <c r="C29" i="4"/>
  <c r="K28" i="4"/>
  <c r="J28" i="4"/>
  <c r="I28" i="4"/>
  <c r="H28" i="4"/>
  <c r="G28" i="4"/>
  <c r="F28" i="4"/>
  <c r="E28" i="4"/>
  <c r="D28" i="4"/>
  <c r="C28" i="4"/>
  <c r="K27" i="4"/>
  <c r="J27" i="4"/>
  <c r="I27" i="4"/>
  <c r="H27" i="4"/>
  <c r="G27" i="4"/>
  <c r="F27" i="4"/>
  <c r="E27" i="4"/>
  <c r="D27" i="4"/>
  <c r="C27" i="4"/>
  <c r="K26" i="4"/>
  <c r="J26" i="4"/>
  <c r="I26" i="4"/>
  <c r="H26" i="4"/>
  <c r="G26" i="4"/>
  <c r="F26" i="4"/>
  <c r="E26" i="4"/>
  <c r="D26" i="4"/>
  <c r="C26" i="4"/>
  <c r="K25" i="4"/>
  <c r="J25" i="4"/>
  <c r="I25" i="4"/>
  <c r="H25" i="4"/>
  <c r="G25" i="4"/>
  <c r="F25" i="4"/>
  <c r="E25" i="4"/>
  <c r="D25" i="4"/>
  <c r="C25" i="4"/>
  <c r="K24" i="4"/>
  <c r="J24" i="4"/>
  <c r="I24" i="4"/>
  <c r="H24" i="4"/>
  <c r="G24" i="4"/>
  <c r="F24" i="4"/>
  <c r="E24" i="4"/>
  <c r="D24" i="4"/>
  <c r="C24" i="4"/>
  <c r="K23" i="4"/>
  <c r="J23" i="4"/>
  <c r="I23" i="4"/>
  <c r="H23" i="4"/>
  <c r="G23" i="4"/>
  <c r="F23" i="4"/>
  <c r="E23" i="4"/>
  <c r="D23" i="4"/>
  <c r="C23" i="4"/>
  <c r="K22" i="4"/>
  <c r="J22" i="4"/>
  <c r="I22" i="4"/>
  <c r="H22" i="4"/>
  <c r="G22" i="4"/>
  <c r="F22" i="4"/>
  <c r="E22" i="4"/>
  <c r="D22" i="4"/>
  <c r="C22" i="4"/>
  <c r="K21" i="4"/>
  <c r="J21" i="4"/>
  <c r="I21" i="4"/>
  <c r="H21" i="4"/>
  <c r="G21" i="4"/>
  <c r="F21" i="4"/>
  <c r="E21" i="4"/>
  <c r="D21" i="4"/>
  <c r="C21" i="4"/>
  <c r="K20" i="4"/>
  <c r="J20" i="4"/>
  <c r="I20" i="4"/>
  <c r="H20" i="4"/>
  <c r="G20" i="4"/>
  <c r="F20" i="4"/>
  <c r="E20" i="4"/>
  <c r="D20" i="4"/>
  <c r="C20" i="4"/>
  <c r="K19" i="4"/>
  <c r="J19" i="4"/>
  <c r="I19" i="4"/>
  <c r="H19" i="4"/>
  <c r="G19" i="4"/>
  <c r="F19" i="4"/>
  <c r="E19" i="4"/>
  <c r="D19" i="4"/>
  <c r="C19" i="4"/>
  <c r="K18" i="4"/>
  <c r="J18" i="4"/>
  <c r="I18" i="4"/>
  <c r="H18" i="4"/>
  <c r="G18" i="4"/>
  <c r="F18" i="4"/>
  <c r="E18" i="4"/>
  <c r="D18" i="4"/>
  <c r="C18" i="4"/>
  <c r="K17" i="4"/>
  <c r="J17" i="4"/>
  <c r="I17" i="4"/>
  <c r="H17" i="4"/>
  <c r="G17" i="4"/>
  <c r="F17" i="4"/>
  <c r="E17" i="4"/>
  <c r="D17" i="4"/>
  <c r="C17" i="4"/>
  <c r="K16" i="4"/>
  <c r="J16" i="4"/>
  <c r="I16" i="4"/>
  <c r="H16" i="4"/>
  <c r="G16" i="4"/>
  <c r="F16" i="4"/>
  <c r="E16" i="4"/>
  <c r="D16" i="4"/>
  <c r="C16" i="4"/>
  <c r="K15" i="4"/>
  <c r="J15" i="4"/>
  <c r="I15" i="4"/>
  <c r="H15" i="4"/>
  <c r="G15" i="4"/>
  <c r="F15" i="4"/>
  <c r="E15" i="4"/>
  <c r="D15" i="4"/>
  <c r="C15" i="4"/>
  <c r="K14" i="4"/>
  <c r="J14" i="4"/>
  <c r="I14" i="4"/>
  <c r="H14" i="4"/>
  <c r="G14" i="4"/>
  <c r="F14" i="4"/>
  <c r="E14" i="4"/>
  <c r="D14" i="4"/>
  <c r="C14" i="4"/>
  <c r="K13" i="4"/>
  <c r="J13" i="4"/>
  <c r="I13" i="4"/>
  <c r="H13" i="4"/>
  <c r="G13" i="4"/>
  <c r="F13" i="4"/>
  <c r="E13" i="4"/>
  <c r="D13" i="4"/>
  <c r="C13" i="4"/>
  <c r="K12" i="4"/>
  <c r="J12" i="4"/>
  <c r="I12" i="4"/>
  <c r="H12" i="4"/>
  <c r="G12" i="4"/>
  <c r="F12" i="4"/>
  <c r="E12" i="4"/>
  <c r="D12" i="4"/>
  <c r="C12" i="4"/>
  <c r="K11" i="4"/>
  <c r="J11" i="4"/>
  <c r="I11" i="4"/>
  <c r="H11" i="4"/>
  <c r="G11" i="4"/>
  <c r="F11" i="4"/>
  <c r="E11" i="4"/>
  <c r="D11" i="4"/>
  <c r="C11" i="4"/>
  <c r="K10" i="4"/>
  <c r="J10" i="4"/>
  <c r="I10" i="4"/>
  <c r="H10" i="4"/>
  <c r="G10" i="4"/>
  <c r="F10" i="4"/>
  <c r="E10" i="4"/>
  <c r="D10" i="4"/>
  <c r="C10" i="4"/>
  <c r="K9" i="4"/>
  <c r="J9" i="4"/>
  <c r="I9" i="4"/>
  <c r="H9" i="4"/>
  <c r="G9" i="4"/>
  <c r="F9" i="4"/>
  <c r="E9" i="4"/>
  <c r="D9" i="4"/>
  <c r="C9" i="4"/>
  <c r="K8" i="4"/>
  <c r="J8" i="4"/>
  <c r="I8" i="4"/>
  <c r="H8" i="4"/>
  <c r="G8" i="4"/>
  <c r="F8" i="4"/>
  <c r="E8" i="4"/>
  <c r="D8" i="4"/>
  <c r="C8" i="4"/>
  <c r="K7" i="4"/>
  <c r="J7" i="4"/>
  <c r="I7" i="4"/>
  <c r="H7" i="4"/>
  <c r="G7" i="4"/>
  <c r="F7" i="4"/>
  <c r="E7" i="4"/>
  <c r="D7" i="4"/>
  <c r="C7" i="4"/>
  <c r="K6" i="4"/>
  <c r="J6" i="4"/>
  <c r="I6" i="4"/>
  <c r="H6" i="4"/>
  <c r="G6" i="4"/>
  <c r="F6" i="4"/>
  <c r="E6" i="4"/>
  <c r="D6" i="4"/>
  <c r="C6" i="4"/>
  <c r="C5" i="1"/>
  <c r="D5" i="1"/>
  <c r="E5" i="1"/>
  <c r="F5" i="1"/>
  <c r="G5" i="1"/>
  <c r="H5" i="1"/>
  <c r="I5" i="1"/>
  <c r="J5" i="1"/>
  <c r="K5" i="1"/>
  <c r="C6" i="1"/>
  <c r="D6" i="1"/>
  <c r="E6" i="1"/>
  <c r="F6" i="1"/>
  <c r="G6" i="1"/>
  <c r="H6" i="1"/>
  <c r="I6" i="1"/>
  <c r="J6" i="1"/>
  <c r="K6" i="1"/>
  <c r="C7" i="1"/>
  <c r="D7" i="1"/>
  <c r="E7" i="1"/>
  <c r="F7" i="1"/>
  <c r="G7" i="1"/>
  <c r="H7" i="1"/>
  <c r="I7" i="1"/>
  <c r="J7" i="1"/>
  <c r="K7" i="1"/>
  <c r="C8" i="1"/>
  <c r="D8" i="1"/>
  <c r="E8" i="1"/>
  <c r="F8" i="1"/>
  <c r="G8" i="1"/>
  <c r="H8" i="1"/>
  <c r="I8" i="1"/>
  <c r="J8" i="1"/>
  <c r="K8" i="1"/>
  <c r="C9" i="1"/>
  <c r="D9" i="1"/>
  <c r="E9" i="1"/>
  <c r="F9" i="1"/>
  <c r="G9" i="1"/>
  <c r="H9" i="1"/>
  <c r="I9" i="1"/>
  <c r="J9" i="1"/>
  <c r="K9" i="1"/>
  <c r="C10" i="1"/>
  <c r="D10" i="1"/>
  <c r="E10" i="1"/>
  <c r="F10" i="1"/>
  <c r="G10" i="1"/>
  <c r="H10" i="1"/>
  <c r="I10" i="1"/>
  <c r="J10" i="1"/>
  <c r="K10" i="1"/>
  <c r="C11" i="1"/>
  <c r="D11" i="1"/>
  <c r="E11" i="1"/>
  <c r="F11" i="1"/>
  <c r="G11" i="1"/>
  <c r="H11" i="1"/>
  <c r="I11" i="1"/>
  <c r="J11" i="1"/>
  <c r="K11" i="1"/>
  <c r="C12" i="1"/>
  <c r="D12" i="1"/>
  <c r="E12" i="1"/>
  <c r="F12" i="1"/>
  <c r="G12" i="1"/>
  <c r="H12" i="1"/>
  <c r="I12" i="1"/>
  <c r="J12" i="1"/>
  <c r="K12" i="1"/>
  <c r="C13" i="1"/>
  <c r="D13" i="1"/>
  <c r="E13" i="1"/>
  <c r="F13" i="1"/>
  <c r="G13" i="1"/>
  <c r="H13" i="1"/>
  <c r="I13" i="1"/>
  <c r="J13" i="1"/>
  <c r="K13" i="1"/>
  <c r="C14" i="1"/>
  <c r="D14" i="1"/>
  <c r="E14" i="1"/>
  <c r="F14" i="1"/>
  <c r="G14" i="1"/>
  <c r="H14" i="1"/>
  <c r="I14" i="1"/>
  <c r="J14" i="1"/>
  <c r="K14" i="1"/>
  <c r="C15" i="1"/>
  <c r="D15" i="1"/>
  <c r="E15" i="1"/>
  <c r="F15" i="1"/>
  <c r="G15" i="1"/>
  <c r="H15" i="1"/>
  <c r="I15" i="1"/>
  <c r="J15" i="1"/>
  <c r="K15" i="1"/>
  <c r="C16" i="1"/>
  <c r="D16" i="1"/>
  <c r="E16" i="1"/>
  <c r="F16" i="1"/>
  <c r="G16" i="1"/>
  <c r="H16" i="1"/>
  <c r="I16" i="1"/>
  <c r="J16" i="1"/>
  <c r="K16" i="1"/>
  <c r="C17" i="1"/>
  <c r="D17" i="1"/>
  <c r="E17" i="1"/>
  <c r="F17" i="1"/>
  <c r="G17" i="1"/>
  <c r="H17" i="1"/>
  <c r="I17" i="1"/>
  <c r="J17" i="1"/>
  <c r="K17" i="1"/>
  <c r="C18" i="1"/>
  <c r="D18" i="1"/>
  <c r="E18" i="1"/>
  <c r="F18" i="1"/>
  <c r="G18" i="1"/>
  <c r="H18" i="1"/>
  <c r="I18" i="1"/>
  <c r="J18" i="1"/>
  <c r="K18" i="1"/>
  <c r="C19" i="1"/>
  <c r="D19" i="1"/>
  <c r="E19" i="1"/>
  <c r="F19" i="1"/>
  <c r="G19" i="1"/>
  <c r="H19" i="1"/>
  <c r="I19" i="1"/>
  <c r="J19" i="1"/>
  <c r="K19" i="1"/>
  <c r="C20" i="1"/>
  <c r="D20" i="1"/>
  <c r="E20" i="1"/>
  <c r="F20" i="1"/>
  <c r="G20" i="1"/>
  <c r="H20" i="1"/>
  <c r="I20" i="1"/>
  <c r="J20" i="1"/>
  <c r="K20" i="1"/>
  <c r="C21" i="1"/>
  <c r="D21" i="1"/>
  <c r="E21" i="1"/>
  <c r="F21" i="1"/>
  <c r="G21" i="1"/>
  <c r="H21" i="1"/>
  <c r="I21" i="1"/>
  <c r="J21" i="1"/>
  <c r="K21" i="1"/>
  <c r="C22" i="1"/>
  <c r="D22" i="1"/>
  <c r="E22" i="1"/>
  <c r="F22" i="1"/>
  <c r="G22" i="1"/>
  <c r="H22" i="1"/>
  <c r="I22" i="1"/>
  <c r="J22" i="1"/>
  <c r="K22" i="1"/>
  <c r="C23" i="1"/>
  <c r="D23" i="1"/>
  <c r="E23" i="1"/>
  <c r="F23" i="1"/>
  <c r="G23" i="1"/>
  <c r="H23" i="1"/>
  <c r="I23" i="1"/>
  <c r="J23" i="1"/>
  <c r="K23" i="1"/>
  <c r="C24" i="1"/>
  <c r="D24" i="1"/>
  <c r="E24" i="1"/>
  <c r="F24" i="1"/>
  <c r="G24" i="1"/>
  <c r="H24" i="1"/>
  <c r="I24" i="1"/>
  <c r="J24" i="1"/>
  <c r="K24" i="1"/>
  <c r="C25" i="1"/>
  <c r="D25" i="1"/>
  <c r="E25" i="1"/>
  <c r="F25" i="1"/>
  <c r="G25" i="1"/>
  <c r="H25" i="1"/>
  <c r="I25" i="1"/>
  <c r="J25" i="1"/>
  <c r="K25" i="1"/>
  <c r="C26" i="1"/>
  <c r="D26" i="1"/>
  <c r="E26" i="1"/>
  <c r="F26" i="1"/>
  <c r="G26" i="1"/>
  <c r="H26" i="1"/>
  <c r="I26" i="1"/>
  <c r="J26" i="1"/>
  <c r="K26" i="1"/>
  <c r="C27" i="1"/>
  <c r="D27" i="1"/>
  <c r="E27" i="1"/>
  <c r="F27" i="1"/>
  <c r="G27" i="1"/>
  <c r="H27" i="1"/>
  <c r="I27" i="1"/>
  <c r="J27" i="1"/>
  <c r="K27" i="1"/>
  <c r="C28" i="1"/>
  <c r="D28" i="1"/>
  <c r="E28" i="1"/>
  <c r="F28" i="1"/>
  <c r="G28" i="1"/>
  <c r="H28" i="1"/>
  <c r="I28" i="1"/>
  <c r="J28" i="1"/>
  <c r="K28" i="1"/>
  <c r="C29" i="1"/>
  <c r="D29" i="1"/>
  <c r="E29" i="1"/>
  <c r="F29" i="1"/>
  <c r="G29" i="1"/>
  <c r="H29" i="1"/>
  <c r="I29" i="1"/>
  <c r="J29" i="1"/>
  <c r="K29" i="1"/>
  <c r="C30" i="1"/>
  <c r="D30" i="1"/>
  <c r="E30" i="1"/>
  <c r="F30" i="1"/>
  <c r="G30" i="1"/>
  <c r="H30" i="1"/>
  <c r="I30" i="1"/>
  <c r="J30" i="1"/>
  <c r="K30" i="1"/>
  <c r="C31" i="1"/>
  <c r="D31" i="1"/>
  <c r="E31" i="1"/>
  <c r="F31" i="1"/>
  <c r="G31" i="1"/>
  <c r="H31" i="1"/>
  <c r="I31" i="1"/>
  <c r="J31" i="1"/>
  <c r="K31" i="1"/>
  <c r="C32" i="1"/>
  <c r="D32" i="1"/>
  <c r="E32" i="1"/>
  <c r="F32" i="1"/>
  <c r="G32" i="1"/>
  <c r="H32" i="1"/>
  <c r="I32" i="1"/>
  <c r="J32" i="1"/>
  <c r="K32" i="1"/>
  <c r="C33" i="1"/>
  <c r="D33" i="1"/>
  <c r="E33" i="1"/>
  <c r="F33" i="1"/>
  <c r="G33" i="1"/>
  <c r="H33" i="1"/>
  <c r="I33" i="1"/>
  <c r="J33" i="1"/>
  <c r="K33" i="1"/>
  <c r="C34" i="1"/>
  <c r="D34" i="1"/>
  <c r="E34" i="1"/>
  <c r="F34" i="1"/>
  <c r="G34" i="1"/>
  <c r="H34" i="1"/>
  <c r="I34" i="1"/>
  <c r="J34" i="1"/>
  <c r="K34" i="1"/>
  <c r="C35" i="1"/>
  <c r="D35" i="1"/>
  <c r="E35" i="1"/>
  <c r="F35" i="1"/>
  <c r="G35" i="1"/>
  <c r="H35" i="1"/>
  <c r="I35" i="1"/>
  <c r="J35" i="1"/>
  <c r="K35" i="1"/>
  <c r="C36" i="1"/>
  <c r="D36" i="1"/>
  <c r="E36" i="1"/>
  <c r="F36" i="1"/>
  <c r="G36" i="1"/>
  <c r="H36" i="1"/>
  <c r="I36" i="1"/>
  <c r="J36" i="1"/>
  <c r="K36" i="1"/>
  <c r="C37" i="1"/>
  <c r="D37" i="1"/>
  <c r="E37" i="1"/>
  <c r="F37" i="1"/>
  <c r="G37" i="1"/>
  <c r="H37" i="1"/>
  <c r="I37" i="1"/>
  <c r="J37" i="1"/>
  <c r="K37" i="1"/>
  <c r="C38" i="1"/>
  <c r="D38" i="1"/>
  <c r="E38" i="1"/>
  <c r="F38" i="1"/>
  <c r="G38" i="1"/>
  <c r="H38" i="1"/>
  <c r="I38" i="1"/>
  <c r="J38" i="1"/>
  <c r="K38" i="1"/>
  <c r="C39" i="1"/>
  <c r="D39" i="1"/>
  <c r="E39" i="1"/>
  <c r="F39" i="1"/>
  <c r="G39" i="1"/>
  <c r="H39" i="1"/>
  <c r="I39" i="1"/>
  <c r="J39" i="1"/>
  <c r="K39" i="1"/>
  <c r="C40" i="1"/>
  <c r="D40" i="1"/>
  <c r="E40" i="1"/>
  <c r="F40" i="1"/>
  <c r="G40" i="1"/>
  <c r="H40" i="1"/>
  <c r="I40" i="1"/>
  <c r="J40" i="1"/>
  <c r="K40" i="1"/>
  <c r="C41" i="1"/>
  <c r="D41" i="1"/>
  <c r="E41" i="1"/>
  <c r="F41" i="1"/>
  <c r="G41" i="1"/>
  <c r="H41" i="1"/>
  <c r="I41" i="1"/>
  <c r="J41" i="1"/>
  <c r="K41" i="1"/>
  <c r="C42" i="1"/>
  <c r="D42" i="1"/>
  <c r="E42" i="1"/>
  <c r="F42" i="1"/>
  <c r="G42" i="1"/>
  <c r="H42" i="1"/>
  <c r="I42" i="1"/>
  <c r="J42" i="1"/>
  <c r="K42" i="1"/>
  <c r="C43" i="1"/>
  <c r="D43" i="1"/>
  <c r="E43" i="1"/>
  <c r="F43" i="1"/>
  <c r="G43" i="1"/>
  <c r="H43" i="1"/>
  <c r="I43" i="1"/>
  <c r="J43" i="1"/>
  <c r="K43" i="1"/>
  <c r="C44" i="1"/>
  <c r="D44" i="1"/>
  <c r="E44" i="1"/>
  <c r="F44" i="1"/>
  <c r="G44" i="1"/>
  <c r="H44" i="1"/>
  <c r="I44" i="1"/>
  <c r="J44" i="1"/>
  <c r="K44" i="1"/>
  <c r="C45" i="1"/>
  <c r="D45" i="1"/>
  <c r="E45" i="1"/>
  <c r="F45" i="1"/>
  <c r="G45" i="1"/>
  <c r="H45" i="1"/>
  <c r="I45" i="1"/>
  <c r="J45" i="1"/>
  <c r="K45" i="1"/>
  <c r="C46" i="1"/>
  <c r="D46" i="1"/>
  <c r="E46" i="1"/>
  <c r="F46" i="1"/>
  <c r="G46" i="1"/>
  <c r="H46" i="1"/>
  <c r="I46" i="1"/>
  <c r="J46" i="1"/>
  <c r="K46" i="1"/>
  <c r="C47" i="1"/>
  <c r="D47" i="1"/>
  <c r="E47" i="1"/>
  <c r="F47" i="1"/>
  <c r="G47" i="1"/>
  <c r="H47" i="1"/>
  <c r="I47" i="1"/>
  <c r="J47" i="1"/>
  <c r="K47" i="1"/>
  <c r="C48" i="1"/>
  <c r="D48" i="1"/>
  <c r="E48" i="1"/>
  <c r="F48" i="1"/>
  <c r="G48" i="1"/>
  <c r="H48" i="1"/>
  <c r="I48" i="1"/>
  <c r="J48" i="1"/>
  <c r="K48" i="1"/>
  <c r="C49" i="1"/>
  <c r="D49" i="1"/>
  <c r="E49" i="1"/>
  <c r="F49" i="1"/>
  <c r="G49" i="1"/>
  <c r="H49" i="1"/>
  <c r="I49" i="1"/>
  <c r="J49" i="1"/>
  <c r="K49" i="1"/>
  <c r="C50" i="1"/>
  <c r="D50" i="1"/>
  <c r="E50" i="1"/>
  <c r="F50" i="1"/>
  <c r="G50" i="1"/>
  <c r="H50" i="1"/>
  <c r="I50" i="1"/>
  <c r="J50" i="1"/>
  <c r="K50" i="1"/>
  <c r="C51" i="1"/>
  <c r="D51" i="1"/>
  <c r="E51" i="1"/>
  <c r="F51" i="1"/>
  <c r="G51" i="1"/>
  <c r="H51" i="1"/>
  <c r="I51" i="1"/>
  <c r="J51" i="1"/>
  <c r="K51" i="1"/>
  <c r="C52" i="1"/>
  <c r="D52" i="1"/>
  <c r="E52" i="1"/>
  <c r="F52" i="1"/>
  <c r="G52" i="1"/>
  <c r="H52" i="1"/>
  <c r="I52" i="1"/>
  <c r="J52" i="1"/>
  <c r="K52" i="1"/>
  <c r="C53" i="1"/>
  <c r="D53" i="1"/>
  <c r="E53" i="1"/>
  <c r="F53" i="1"/>
  <c r="G53" i="1"/>
  <c r="H53" i="1"/>
  <c r="I53" i="1"/>
  <c r="J53" i="1"/>
  <c r="K53" i="1"/>
  <c r="C54" i="1"/>
  <c r="D54" i="1"/>
  <c r="E54" i="1"/>
  <c r="F54" i="1"/>
  <c r="G54" i="1"/>
  <c r="H54" i="1"/>
  <c r="I54" i="1"/>
  <c r="J54" i="1"/>
  <c r="K54" i="1"/>
  <c r="C55" i="1"/>
  <c r="D55" i="1"/>
  <c r="E55" i="1"/>
  <c r="F55" i="1"/>
  <c r="G55" i="1"/>
  <c r="H55" i="1"/>
  <c r="I55" i="1"/>
  <c r="J55" i="1"/>
  <c r="K55" i="1"/>
  <c r="C56" i="1"/>
  <c r="D56" i="1"/>
  <c r="E56" i="1"/>
  <c r="F56" i="1"/>
  <c r="G56" i="1"/>
  <c r="H56" i="1"/>
  <c r="I56" i="1"/>
  <c r="J56" i="1"/>
  <c r="K56" i="1"/>
  <c r="C57" i="1"/>
  <c r="D57" i="1"/>
  <c r="E57" i="1"/>
  <c r="F57" i="1"/>
  <c r="G57" i="1"/>
  <c r="H57" i="1"/>
  <c r="I57" i="1"/>
  <c r="J57" i="1"/>
  <c r="K57" i="1"/>
  <c r="C58" i="1"/>
  <c r="D58" i="1"/>
  <c r="E58" i="1"/>
  <c r="F58" i="1"/>
  <c r="G58" i="1"/>
  <c r="H58" i="1"/>
  <c r="I58" i="1"/>
  <c r="J58" i="1"/>
  <c r="K58" i="1"/>
  <c r="C59" i="1"/>
  <c r="D59" i="1"/>
  <c r="E59" i="1"/>
  <c r="F59" i="1"/>
  <c r="G59" i="1"/>
  <c r="H59" i="1"/>
  <c r="I59" i="1"/>
  <c r="J59" i="1"/>
  <c r="K59" i="1"/>
  <c r="C60" i="1"/>
  <c r="D60" i="1"/>
  <c r="E60" i="1"/>
  <c r="F60" i="1"/>
  <c r="G60" i="1"/>
  <c r="H60" i="1"/>
  <c r="I60" i="1"/>
  <c r="J60" i="1"/>
  <c r="K60" i="1"/>
  <c r="C61" i="1"/>
  <c r="D61" i="1"/>
  <c r="E61" i="1"/>
  <c r="F61" i="1"/>
  <c r="G61" i="1"/>
  <c r="H61" i="1"/>
  <c r="I61" i="1"/>
  <c r="J61" i="1"/>
  <c r="K61" i="1"/>
  <c r="C62" i="1"/>
  <c r="D62" i="1"/>
  <c r="E62" i="1"/>
  <c r="F62" i="1"/>
  <c r="G62" i="1"/>
  <c r="H62" i="1"/>
  <c r="I62" i="1"/>
  <c r="J62" i="1"/>
  <c r="K62" i="1"/>
  <c r="C63" i="1"/>
  <c r="D63" i="1"/>
  <c r="E63" i="1"/>
  <c r="F63" i="1"/>
  <c r="G63" i="1"/>
  <c r="H63" i="1"/>
  <c r="I63" i="1"/>
  <c r="J63" i="1"/>
  <c r="K63" i="1"/>
  <c r="C64" i="1"/>
  <c r="D64" i="1"/>
  <c r="E64" i="1"/>
  <c r="F64" i="1"/>
  <c r="G64" i="1"/>
  <c r="H64" i="1"/>
  <c r="I64" i="1"/>
  <c r="J64" i="1"/>
  <c r="K64" i="1"/>
  <c r="C65" i="1"/>
  <c r="D65" i="1"/>
  <c r="E65" i="1"/>
  <c r="F65" i="1"/>
  <c r="G65" i="1"/>
  <c r="H65" i="1"/>
  <c r="I65" i="1"/>
  <c r="J65" i="1"/>
  <c r="K65" i="1"/>
  <c r="C66" i="1"/>
  <c r="D66" i="1"/>
  <c r="E66" i="1"/>
  <c r="F66" i="1"/>
  <c r="G66" i="1"/>
  <c r="H66" i="1"/>
  <c r="I66" i="1"/>
  <c r="J66" i="1"/>
  <c r="K66" i="1"/>
  <c r="C67" i="1"/>
  <c r="D67" i="1"/>
  <c r="E67" i="1"/>
  <c r="F67" i="1"/>
  <c r="G67" i="1"/>
  <c r="H67" i="1"/>
  <c r="I67" i="1"/>
  <c r="J67" i="1"/>
  <c r="K67" i="1"/>
  <c r="D4" i="1"/>
  <c r="E4" i="1"/>
  <c r="F4" i="1"/>
  <c r="G4" i="1"/>
  <c r="H4" i="1"/>
  <c r="I4" i="1"/>
  <c r="J4" i="1"/>
  <c r="K4" i="1"/>
  <c r="C4" i="1"/>
</calcChain>
</file>

<file path=xl/sharedStrings.xml><?xml version="1.0" encoding="utf-8"?>
<sst xmlns="http://schemas.openxmlformats.org/spreadsheetml/2006/main" count="422" uniqueCount="185">
  <si>
    <r>
      <rPr>
        <b/>
        <sz val="7"/>
        <rFont val="Times New Roman"/>
        <family val="1"/>
      </rPr>
      <t>Graduate Student Pay Plan Fall 2021</t>
    </r>
  </si>
  <si>
    <r>
      <rPr>
        <b/>
        <sz val="5.5"/>
        <rFont val="Times New Roman"/>
        <family val="1"/>
      </rPr>
      <t>Utilize pay plan for salaried graduate student classifications including Teaching Fellow (TF), Teaching Assistant (TA), Research Assistant (RA) and Graduate Services Assistant (GSA).  RA classifications may utilize the median and maximum rates indicated in the yellow columns.</t>
    </r>
  </si>
  <si>
    <r>
      <rPr>
        <b/>
        <sz val="6"/>
        <rFont val="Times New Roman"/>
        <family val="1"/>
      </rPr>
      <t>Rates</t>
    </r>
  </si>
  <si>
    <r>
      <rPr>
        <b/>
        <sz val="5.5"/>
        <rFont val="Times New Roman"/>
        <family val="1"/>
      </rPr>
      <t>COLL/SCH</t>
    </r>
  </si>
  <si>
    <r>
      <rPr>
        <b/>
        <sz val="5.5"/>
        <rFont val="Times New Roman"/>
        <family val="1"/>
      </rPr>
      <t>DEPT</t>
    </r>
  </si>
  <si>
    <r>
      <rPr>
        <b/>
        <sz val="5.5"/>
        <rFont val="Times New Roman"/>
        <family val="1"/>
      </rPr>
      <t>L1 Min</t>
    </r>
  </si>
  <si>
    <r>
      <rPr>
        <b/>
        <sz val="5.5"/>
        <rFont val="Times New Roman"/>
        <family val="1"/>
      </rPr>
      <t>L1 Median</t>
    </r>
  </si>
  <si>
    <r>
      <rPr>
        <b/>
        <sz val="5.5"/>
        <rFont val="Times New Roman"/>
        <family val="1"/>
      </rPr>
      <t>L1 Max</t>
    </r>
  </si>
  <si>
    <r>
      <rPr>
        <b/>
        <sz val="5.5"/>
        <rFont val="Times New Roman"/>
        <family val="1"/>
      </rPr>
      <t>L2 Min</t>
    </r>
  </si>
  <si>
    <r>
      <rPr>
        <b/>
        <sz val="5.5"/>
        <rFont val="Times New Roman"/>
        <family val="1"/>
      </rPr>
      <t>L2 Median</t>
    </r>
  </si>
  <si>
    <r>
      <rPr>
        <b/>
        <sz val="5.5"/>
        <rFont val="Times New Roman"/>
        <family val="1"/>
      </rPr>
      <t>L2 Max</t>
    </r>
  </si>
  <si>
    <r>
      <rPr>
        <b/>
        <sz val="5.5"/>
        <rFont val="Times New Roman"/>
        <family val="1"/>
      </rPr>
      <t>L3 Min</t>
    </r>
  </si>
  <si>
    <r>
      <rPr>
        <b/>
        <sz val="5.5"/>
        <rFont val="Times New Roman"/>
        <family val="1"/>
      </rPr>
      <t>L3 Median</t>
    </r>
  </si>
  <si>
    <r>
      <rPr>
        <b/>
        <sz val="5.5"/>
        <rFont val="Times New Roman"/>
        <family val="1"/>
      </rPr>
      <t>L3 Max</t>
    </r>
  </si>
  <si>
    <r>
      <rPr>
        <sz val="5.5"/>
        <rFont val="Times New Roman"/>
        <family val="1"/>
      </rPr>
      <t>CENG</t>
    </r>
  </si>
  <si>
    <r>
      <rPr>
        <sz val="5.5"/>
        <rFont val="Times New Roman"/>
        <family val="1"/>
      </rPr>
      <t>Biomedical Engineering</t>
    </r>
  </si>
  <si>
    <r>
      <rPr>
        <sz val="5.5"/>
        <rFont val="Times New Roman"/>
        <family val="1"/>
      </rPr>
      <t>Computer Science &amp; Engineering</t>
    </r>
  </si>
  <si>
    <r>
      <rPr>
        <sz val="5.5"/>
        <rFont val="Times New Roman"/>
        <family val="1"/>
      </rPr>
      <t>Electrical Engineering</t>
    </r>
  </si>
  <si>
    <r>
      <rPr>
        <sz val="5.5"/>
        <rFont val="Times New Roman"/>
        <family val="1"/>
      </rPr>
      <t>Engineering Technology</t>
    </r>
  </si>
  <si>
    <r>
      <rPr>
        <sz val="5.5"/>
        <rFont val="Times New Roman"/>
        <family val="1"/>
      </rPr>
      <t>Materials Science &amp; Engineer</t>
    </r>
  </si>
  <si>
    <r>
      <rPr>
        <sz val="5.5"/>
        <rFont val="Times New Roman"/>
        <family val="1"/>
      </rPr>
      <t>Mechanical &amp; Energy Engineer</t>
    </r>
  </si>
  <si>
    <r>
      <rPr>
        <sz val="5.5"/>
        <rFont val="Times New Roman"/>
        <family val="1"/>
      </rPr>
      <t>CHPS</t>
    </r>
  </si>
  <si>
    <r>
      <rPr>
        <sz val="5.5"/>
        <rFont val="Times New Roman"/>
        <family val="1"/>
      </rPr>
      <t>Audiology &amp; Speech - Lang Path</t>
    </r>
  </si>
  <si>
    <r>
      <rPr>
        <sz val="5.5"/>
        <rFont val="Times New Roman"/>
        <family val="1"/>
      </rPr>
      <t>Behavior Analysis</t>
    </r>
  </si>
  <si>
    <r>
      <rPr>
        <sz val="5.5"/>
        <rFont val="Times New Roman"/>
        <family val="1"/>
      </rPr>
      <t>Criminal Justice</t>
    </r>
  </si>
  <si>
    <r>
      <rPr>
        <sz val="5.5"/>
        <rFont val="Times New Roman"/>
        <family val="1"/>
      </rPr>
      <t>Emergency Mgmt &amp; Disaster Sci</t>
    </r>
  </si>
  <si>
    <r>
      <rPr>
        <sz val="5.5"/>
        <rFont val="Times New Roman"/>
        <family val="1"/>
      </rPr>
      <t>Public Admin</t>
    </r>
  </si>
  <si>
    <r>
      <rPr>
        <sz val="5.5"/>
        <rFont val="Times New Roman"/>
        <family val="1"/>
      </rPr>
      <t>Rehabilitation and Health Serv</t>
    </r>
  </si>
  <si>
    <r>
      <rPr>
        <sz val="5.5"/>
        <rFont val="Times New Roman"/>
        <family val="1"/>
      </rPr>
      <t>Social Work</t>
    </r>
  </si>
  <si>
    <r>
      <rPr>
        <sz val="5.5"/>
        <rFont val="Times New Roman"/>
        <family val="1"/>
      </rPr>
      <t>CLASS</t>
    </r>
  </si>
  <si>
    <r>
      <rPr>
        <sz val="5.5"/>
        <rFont val="Times New Roman"/>
        <family val="1"/>
      </rPr>
      <t>Anthropology</t>
    </r>
  </si>
  <si>
    <r>
      <rPr>
        <sz val="5.5"/>
        <rFont val="Times New Roman"/>
        <family val="1"/>
      </rPr>
      <t>Communication Studies</t>
    </r>
  </si>
  <si>
    <r>
      <rPr>
        <sz val="5.5"/>
        <rFont val="Times New Roman"/>
        <family val="1"/>
      </rPr>
      <t>Dance and Theater</t>
    </r>
  </si>
  <si>
    <r>
      <rPr>
        <sz val="5.5"/>
        <rFont val="Times New Roman"/>
        <family val="1"/>
      </rPr>
      <t>Economics</t>
    </r>
  </si>
  <si>
    <r>
      <rPr>
        <sz val="5.5"/>
        <rFont val="Times New Roman"/>
        <family val="1"/>
      </rPr>
      <t>English</t>
    </r>
  </si>
  <si>
    <r>
      <rPr>
        <sz val="5.5"/>
        <rFont val="Times New Roman"/>
        <family val="1"/>
      </rPr>
      <t>Geography</t>
    </r>
  </si>
  <si>
    <r>
      <rPr>
        <sz val="5.5"/>
        <rFont val="Times New Roman"/>
        <family val="1"/>
      </rPr>
      <t>History</t>
    </r>
  </si>
  <si>
    <r>
      <rPr>
        <sz val="5.5"/>
        <rFont val="Times New Roman"/>
        <family val="1"/>
      </rPr>
      <t>International Studies</t>
    </r>
  </si>
  <si>
    <r>
      <rPr>
        <sz val="5.5"/>
        <rFont val="Times New Roman"/>
        <family val="1"/>
      </rPr>
      <t>Media Arts</t>
    </r>
  </si>
  <si>
    <r>
      <rPr>
        <sz val="5.5"/>
        <rFont val="Times New Roman"/>
        <family val="1"/>
      </rPr>
      <t>Philosophy &amp; Religion</t>
    </r>
  </si>
  <si>
    <r>
      <rPr>
        <sz val="5.5"/>
        <rFont val="Times New Roman"/>
        <family val="1"/>
      </rPr>
      <t>Political Science</t>
    </r>
  </si>
  <si>
    <r>
      <rPr>
        <sz val="5.5"/>
        <rFont val="Times New Roman"/>
        <family val="1"/>
      </rPr>
      <t>Psychology</t>
    </r>
  </si>
  <si>
    <r>
      <rPr>
        <sz val="5.5"/>
        <rFont val="Times New Roman"/>
        <family val="1"/>
      </rPr>
      <t>Sociology</t>
    </r>
  </si>
  <si>
    <r>
      <rPr>
        <sz val="5.5"/>
        <rFont val="Times New Roman"/>
        <family val="1"/>
      </rPr>
      <t>Spanish</t>
    </r>
  </si>
  <si>
    <r>
      <rPr>
        <sz val="5.5"/>
        <rFont val="Times New Roman"/>
        <family val="1"/>
      </rPr>
      <t>Technical Communication</t>
    </r>
  </si>
  <si>
    <r>
      <rPr>
        <sz val="5.5"/>
        <rFont val="Times New Roman"/>
        <family val="1"/>
      </rPr>
      <t>Women and Gender Studies</t>
    </r>
  </si>
  <si>
    <r>
      <rPr>
        <sz val="5.5"/>
        <rFont val="Times New Roman"/>
        <family val="1"/>
      </rPr>
      <t>World Lang, Lit, &amp; Cultures</t>
    </r>
  </si>
  <si>
    <r>
      <rPr>
        <sz val="5.5"/>
        <rFont val="Times New Roman"/>
        <family val="1"/>
      </rPr>
      <t>CMHT</t>
    </r>
  </si>
  <si>
    <r>
      <rPr>
        <sz val="5.5"/>
        <rFont val="Times New Roman"/>
        <family val="1"/>
      </rPr>
      <t>Hospitality &amp; Tourism</t>
    </r>
  </si>
  <si>
    <r>
      <rPr>
        <sz val="5.5"/>
        <rFont val="Times New Roman"/>
        <family val="1"/>
      </rPr>
      <t>Merch &amp; Digital Retailing</t>
    </r>
  </si>
  <si>
    <r>
      <rPr>
        <sz val="5.5"/>
        <rFont val="Times New Roman"/>
        <family val="1"/>
      </rPr>
      <t>COB</t>
    </r>
  </si>
  <si>
    <r>
      <rPr>
        <sz val="5.5"/>
        <rFont val="Times New Roman"/>
        <family val="1"/>
      </rPr>
      <t>Accounting</t>
    </r>
  </si>
  <si>
    <r>
      <rPr>
        <sz val="5.5"/>
        <rFont val="Times New Roman"/>
        <family val="1"/>
      </rPr>
      <t>Fin, Insur, Real Estate &amp; Law</t>
    </r>
  </si>
  <si>
    <r>
      <rPr>
        <sz val="5.5"/>
        <rFont val="Times New Roman"/>
        <family val="1"/>
      </rPr>
      <t>Info Tech &amp; Decision Sci</t>
    </r>
  </si>
  <si>
    <r>
      <rPr>
        <sz val="5.5"/>
        <rFont val="Times New Roman"/>
        <family val="1"/>
      </rPr>
      <t>Management</t>
    </r>
  </si>
  <si>
    <r>
      <rPr>
        <sz val="5.5"/>
        <rFont val="Times New Roman"/>
        <family val="1"/>
      </rPr>
      <t>Mktng &amp; Logistics</t>
    </r>
  </si>
  <si>
    <r>
      <rPr>
        <sz val="5.5"/>
        <rFont val="Times New Roman"/>
        <family val="1"/>
      </rPr>
      <t>COE</t>
    </r>
  </si>
  <si>
    <r>
      <rPr>
        <sz val="5.5"/>
        <rFont val="Times New Roman"/>
        <family val="1"/>
      </rPr>
      <t>Counseling &amp; Higher Education</t>
    </r>
  </si>
  <si>
    <r>
      <rPr>
        <sz val="5.5"/>
        <rFont val="Times New Roman"/>
        <family val="1"/>
      </rPr>
      <t>Educational Psychology</t>
    </r>
  </si>
  <si>
    <r>
      <rPr>
        <sz val="5.5"/>
        <rFont val="Times New Roman"/>
        <family val="1"/>
      </rPr>
      <t>Kinesiolgy, Hlth Promo, &amp; Rec</t>
    </r>
  </si>
  <si>
    <r>
      <rPr>
        <sz val="5.5"/>
        <rFont val="Times New Roman"/>
        <family val="1"/>
      </rPr>
      <t>Teacher Education &amp; Admin</t>
    </r>
  </si>
  <si>
    <r>
      <rPr>
        <sz val="5.5"/>
        <rFont val="Times New Roman"/>
        <family val="1"/>
      </rPr>
      <t>COI</t>
    </r>
  </si>
  <si>
    <r>
      <rPr>
        <sz val="5.5"/>
        <rFont val="Times New Roman"/>
        <family val="1"/>
      </rPr>
      <t>Information Science</t>
    </r>
  </si>
  <si>
    <r>
      <rPr>
        <sz val="5.5"/>
        <rFont val="Times New Roman"/>
        <family val="1"/>
      </rPr>
      <t>Learning Technologies</t>
    </r>
  </si>
  <si>
    <r>
      <rPr>
        <sz val="5.5"/>
        <rFont val="Times New Roman"/>
        <family val="1"/>
      </rPr>
      <t>Linguistics</t>
    </r>
  </si>
  <si>
    <r>
      <rPr>
        <sz val="5.5"/>
        <rFont val="Times New Roman"/>
        <family val="1"/>
      </rPr>
      <t>COM</t>
    </r>
  </si>
  <si>
    <r>
      <rPr>
        <sz val="5.5"/>
        <rFont val="Times New Roman"/>
        <family val="1"/>
      </rPr>
      <t>Composition Studies</t>
    </r>
  </si>
  <si>
    <r>
      <rPr>
        <sz val="5.5"/>
        <rFont val="Times New Roman"/>
        <family val="1"/>
      </rPr>
      <t>Conducting &amp; Ensembles</t>
    </r>
  </si>
  <si>
    <r>
      <rPr>
        <sz val="5.5"/>
        <rFont val="Times New Roman"/>
        <family val="1"/>
      </rPr>
      <t>Instrumental Studies</t>
    </r>
  </si>
  <si>
    <r>
      <rPr>
        <sz val="5.5"/>
        <rFont val="Times New Roman"/>
        <family val="1"/>
      </rPr>
      <t>Jazz Studies</t>
    </r>
  </si>
  <si>
    <r>
      <rPr>
        <sz val="5.5"/>
        <rFont val="Times New Roman"/>
        <family val="1"/>
      </rPr>
      <t>Keyboard Studies</t>
    </r>
  </si>
  <si>
    <r>
      <rPr>
        <sz val="5.5"/>
        <rFont val="Times New Roman"/>
        <family val="1"/>
      </rPr>
      <t>Music Education</t>
    </r>
  </si>
  <si>
    <r>
      <rPr>
        <sz val="5.5"/>
        <rFont val="Times New Roman"/>
        <family val="1"/>
      </rPr>
      <t>Music Hist, Thry, &amp; Ethnomusic</t>
    </r>
  </si>
  <si>
    <r>
      <rPr>
        <sz val="5.5"/>
        <rFont val="Times New Roman"/>
        <family val="1"/>
      </rPr>
      <t>Vocal Studies</t>
    </r>
  </si>
  <si>
    <r>
      <rPr>
        <sz val="5.5"/>
        <rFont val="Times New Roman"/>
        <family val="1"/>
      </rPr>
      <t>COS</t>
    </r>
  </si>
  <si>
    <r>
      <rPr>
        <sz val="5.5"/>
        <rFont val="Times New Roman"/>
        <family val="1"/>
      </rPr>
      <t>Biological Sciences</t>
    </r>
  </si>
  <si>
    <r>
      <rPr>
        <sz val="5.5"/>
        <rFont val="Times New Roman"/>
        <family val="1"/>
      </rPr>
      <t>Chemistry</t>
    </r>
  </si>
  <si>
    <r>
      <rPr>
        <sz val="5.5"/>
        <rFont val="Times New Roman"/>
        <family val="1"/>
      </rPr>
      <t>Institute for Applied Sciences</t>
    </r>
  </si>
  <si>
    <r>
      <rPr>
        <sz val="5.5"/>
        <rFont val="Times New Roman"/>
        <family val="1"/>
      </rPr>
      <t>Mathematics</t>
    </r>
  </si>
  <si>
    <r>
      <rPr>
        <sz val="5.5"/>
        <rFont val="Times New Roman"/>
        <family val="1"/>
      </rPr>
      <t>Physics</t>
    </r>
  </si>
  <si>
    <r>
      <rPr>
        <sz val="5.5"/>
        <rFont val="Times New Roman"/>
        <family val="1"/>
      </rPr>
      <t>CVAD</t>
    </r>
  </si>
  <si>
    <r>
      <rPr>
        <sz val="5.5"/>
        <rFont val="Times New Roman"/>
        <family val="1"/>
      </rPr>
      <t>Art Education &amp; Art History</t>
    </r>
  </si>
  <si>
    <r>
      <rPr>
        <sz val="5.5"/>
        <rFont val="Times New Roman"/>
        <family val="1"/>
      </rPr>
      <t>Design</t>
    </r>
  </si>
  <si>
    <r>
      <rPr>
        <sz val="5.5"/>
        <rFont val="Times New Roman"/>
        <family val="1"/>
      </rPr>
      <t>Studio Art</t>
    </r>
  </si>
  <si>
    <r>
      <rPr>
        <sz val="5.5"/>
        <rFont val="Times New Roman"/>
        <family val="1"/>
      </rPr>
      <t>SOJ</t>
    </r>
  </si>
  <si>
    <r>
      <rPr>
        <sz val="5.5"/>
        <rFont val="Times New Roman"/>
        <family val="1"/>
      </rPr>
      <t>Journalism</t>
    </r>
  </si>
  <si>
    <r>
      <rPr>
        <sz val="5.5"/>
        <rFont val="Times New Roman"/>
        <family val="1"/>
      </rPr>
      <t>Toulouse</t>
    </r>
  </si>
  <si>
    <r>
      <rPr>
        <sz val="5.5"/>
        <rFont val="Times New Roman"/>
        <family val="1"/>
      </rPr>
      <t>Advanced Data Analytics</t>
    </r>
  </si>
  <si>
    <r>
      <rPr>
        <sz val="5.5"/>
        <rFont val="Times New Roman"/>
        <family val="1"/>
      </rPr>
      <t>Non-Academic Areas</t>
    </r>
  </si>
  <si>
    <r>
      <rPr>
        <sz val="5.5"/>
        <rFont val="Times New Roman"/>
        <family val="1"/>
      </rPr>
      <t>Libraries</t>
    </r>
  </si>
  <si>
    <t>Monthly Compensation at 50%</t>
  </si>
  <si>
    <t>Monthly Base Rate</t>
  </si>
  <si>
    <t>COLL/SCH</t>
  </si>
  <si>
    <t>DEPT</t>
  </si>
  <si>
    <t>L1 Min</t>
  </si>
  <si>
    <t>L1 Median</t>
  </si>
  <si>
    <t>L1 Max</t>
  </si>
  <si>
    <t>L2 Min</t>
  </si>
  <si>
    <t>L2 Median</t>
  </si>
  <si>
    <t>L2 Max</t>
  </si>
  <si>
    <t>L3 Min</t>
  </si>
  <si>
    <t>L3 Median</t>
  </si>
  <si>
    <t>L3 Max</t>
  </si>
  <si>
    <t>CENG</t>
  </si>
  <si>
    <t>Biomedical Engineering</t>
  </si>
  <si>
    <t>Computer Science &amp; Engineering</t>
  </si>
  <si>
    <t>Electrical Engineering</t>
  </si>
  <si>
    <t>Engineering Technology</t>
  </si>
  <si>
    <t>Materials Science &amp; Engineer</t>
  </si>
  <si>
    <t>Mechanical &amp; Energy Engineer</t>
  </si>
  <si>
    <t>CHPS</t>
  </si>
  <si>
    <t>Audiology &amp; Speech - Lang Path</t>
  </si>
  <si>
    <t>Behavior Analysis</t>
  </si>
  <si>
    <t>Criminal Justice</t>
  </si>
  <si>
    <t>Emergency Mgmt &amp; Disaster Sci</t>
  </si>
  <si>
    <t>Public Admin</t>
  </si>
  <si>
    <t>Rehabilitation and Health Serv</t>
  </si>
  <si>
    <t>Social Work</t>
  </si>
  <si>
    <t>CLASS</t>
  </si>
  <si>
    <t>Anthropology</t>
  </si>
  <si>
    <t>Communication Studies</t>
  </si>
  <si>
    <t>Dance and Theater</t>
  </si>
  <si>
    <t>Economics</t>
  </si>
  <si>
    <t>English</t>
  </si>
  <si>
    <t>Geography</t>
  </si>
  <si>
    <t>History</t>
  </si>
  <si>
    <t>International Studies</t>
  </si>
  <si>
    <t>Media Arts</t>
  </si>
  <si>
    <t>Philosophy &amp; Religion</t>
  </si>
  <si>
    <t>Political Science</t>
  </si>
  <si>
    <t>Psychology</t>
  </si>
  <si>
    <t>Sociology</t>
  </si>
  <si>
    <t>Spanish</t>
  </si>
  <si>
    <t>Technical Communication</t>
  </si>
  <si>
    <t>Women and Gender Studies</t>
  </si>
  <si>
    <t>World Lang, Lit, &amp; Cultures</t>
  </si>
  <si>
    <t>CMHT</t>
  </si>
  <si>
    <t>Hospitality &amp; Tourism</t>
  </si>
  <si>
    <t>Merch &amp; Digital Retailing</t>
  </si>
  <si>
    <t>COB</t>
  </si>
  <si>
    <t>Accounting</t>
  </si>
  <si>
    <t>Fin, Insur, Real Estate &amp; Law</t>
  </si>
  <si>
    <t>Info Tech &amp; Decision Sci</t>
  </si>
  <si>
    <t>Management</t>
  </si>
  <si>
    <t>Mktng &amp; Logistics</t>
  </si>
  <si>
    <t>COE</t>
  </si>
  <si>
    <t>Counseling &amp; Higher Education</t>
  </si>
  <si>
    <t>Educational Psychology</t>
  </si>
  <si>
    <t>Kinesiolgy, Hlth Promo, &amp; Rec</t>
  </si>
  <si>
    <t>Teacher Education &amp; Admin</t>
  </si>
  <si>
    <t>COI</t>
  </si>
  <si>
    <t>Information Science</t>
  </si>
  <si>
    <t>Learning Technologies</t>
  </si>
  <si>
    <t>Linguistics</t>
  </si>
  <si>
    <t>COM</t>
  </si>
  <si>
    <t>Composition Studies</t>
  </si>
  <si>
    <t>Conducting &amp; Ensembles</t>
  </si>
  <si>
    <t>Instrumental Studies</t>
  </si>
  <si>
    <t>Jazz Studies</t>
  </si>
  <si>
    <t>Keyboard Studies</t>
  </si>
  <si>
    <t>Music Education</t>
  </si>
  <si>
    <t>Music Hist, Thry, &amp; Ethnomusic</t>
  </si>
  <si>
    <t>Vocal Studies</t>
  </si>
  <si>
    <t>COS</t>
  </si>
  <si>
    <t>Biological Sciences</t>
  </si>
  <si>
    <t>Chemistry</t>
  </si>
  <si>
    <t>Institute for Applied Sciences</t>
  </si>
  <si>
    <t>Mathematics</t>
  </si>
  <si>
    <t>Physics</t>
  </si>
  <si>
    <t>CVAD</t>
  </si>
  <si>
    <t>Art Education &amp; Art History</t>
  </si>
  <si>
    <t>Design</t>
  </si>
  <si>
    <t>Studio Art</t>
  </si>
  <si>
    <t>SOJ</t>
  </si>
  <si>
    <t>Journalism</t>
  </si>
  <si>
    <t>Toulouse</t>
  </si>
  <si>
    <t>Advanced Data Analytics</t>
  </si>
  <si>
    <t>Non-Academic Areas</t>
  </si>
  <si>
    <t>Libraries</t>
  </si>
  <si>
    <t>Annual Base Salary Rate</t>
  </si>
  <si>
    <t xml:space="preserve">Please note that the below rates are based on the UNT VPAA Published Graduate Student Compensation Plan (https://vpaa.unt.edu/resources/retention). Colleges may have recommended rates that are higher than the VPAA rates published below. Some college published resources are available at the webpages listed below. </t>
  </si>
  <si>
    <t xml:space="preserve">*CENG:  https://engineering.unt.edu/research-services </t>
  </si>
  <si>
    <t>**COS:  https://cos.unt.edu/research-resources/internal-resources</t>
  </si>
  <si>
    <t>CENG*</t>
  </si>
  <si>
    <t>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</si>
</sst>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6" x14ac:knownFonts="1">
    <font>
      <sz val="10"/>
      <color rgb="FF000000"/>
      <name val="Times New Roman"/>
      <charset val="204"/>
    </font>
    <font>
      <b/>
      <sz val="7"/>
      <name val="Times New Roman"/>
    </font>
    <font>
      <b/>
      <sz val="5.5"/>
      <name val="Times New Roman"/>
    </font>
    <font>
      <b/>
      <sz val="6"/>
      <name val="Times New Roman"/>
    </font>
    <font>
      <sz val="5.5"/>
      <name val="Times New Roman"/>
    </font>
    <font>
      <sz val="5.5"/>
      <color rgb="FF000000"/>
      <name val="Times New Roman"/>
      <family val="2"/>
    </font>
    <font>
      <b/>
      <sz val="7"/>
      <name val="Times New Roman"/>
      <family val="1"/>
    </font>
    <font>
      <b/>
      <sz val="5.5"/>
      <name val="Times New Roman"/>
      <family val="1"/>
    </font>
    <font>
      <b/>
      <sz val="6"/>
      <name val="Times New Roman"/>
      <family val="1"/>
    </font>
    <font>
      <sz val="5.5"/>
      <name val="Times New Roman"/>
      <family val="1"/>
    </font>
    <font>
      <b/>
      <sz val="9"/>
      <name val="Times New Roman"/>
      <family val="1"/>
    </font>
    <font>
      <sz val="9"/>
      <name val="Times New Roman"/>
      <family val="1"/>
    </font>
    <font>
      <sz val="9"/>
      <color rgb="FF000000"/>
      <name val="Times New Roman"/>
      <family val="1"/>
    </font>
    <font>
      <b/>
      <sz val="11"/>
      <name val="Times New Roman"/>
      <family val="1"/>
    </font>
    <font>
      <b/>
      <sz val="8"/>
      <name val="Times New Roman"/>
      <family val="1"/>
    </font>
    <font>
      <b/>
      <sz val="10"/>
      <name val="Times New Roman"/>
      <family val="1"/>
    </font>
  </fonts>
  <fills count="5">
    <fill>
      <patternFill patternType="none"/>
    </fill>
    <fill>
      <patternFill patternType="gray125"/>
    </fill>
    <fill>
      <patternFill patternType="solid">
        <fgColor rgb="FFE1EEDA"/>
      </patternFill>
    </fill>
    <fill>
      <patternFill patternType="solid">
        <fgColor theme="4" tint="0.79998168889431442"/>
        <bgColor indexed="64"/>
      </patternFill>
    </fill>
    <fill>
      <patternFill patternType="solid">
        <fgColor theme="5" tint="0.79998168889431442"/>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33">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3" fillId="0" borderId="4" xfId="0" applyFont="1" applyFill="1" applyBorder="1" applyAlignment="1">
      <alignment horizontal="left" vertical="center" wrapText="1" indent="1"/>
    </xf>
    <xf numFmtId="0" fontId="2" fillId="0" borderId="1" xfId="0" applyFont="1" applyFill="1" applyBorder="1" applyAlignment="1">
      <alignment horizontal="left" wrapText="1"/>
    </xf>
    <xf numFmtId="0" fontId="2" fillId="2" borderId="1" xfId="0" applyFont="1" applyFill="1" applyBorder="1" applyAlignment="1">
      <alignment horizontal="left" wrapText="1" indent="1"/>
    </xf>
    <xf numFmtId="0" fontId="0" fillId="0" borderId="0" xfId="0" applyFill="1" applyBorder="1" applyAlignment="1">
      <alignment horizontal="left" vertical="top" wrapText="1"/>
    </xf>
    <xf numFmtId="0" fontId="4" fillId="0" borderId="1" xfId="0" applyFont="1" applyFill="1" applyBorder="1" applyAlignment="1">
      <alignment horizontal="left" vertical="top" wrapText="1"/>
    </xf>
    <xf numFmtId="164" fontId="5" fillId="2" borderId="1" xfId="0" applyNumberFormat="1" applyFont="1" applyFill="1" applyBorder="1" applyAlignment="1">
      <alignment horizontal="right" vertical="top" shrinkToFit="1"/>
    </xf>
    <xf numFmtId="0" fontId="0" fillId="0" borderId="0" xfId="0" applyFill="1" applyBorder="1" applyAlignment="1">
      <alignment horizontal="left" wrapText="1"/>
    </xf>
    <xf numFmtId="0" fontId="0" fillId="0" borderId="1" xfId="0" applyFill="1" applyBorder="1" applyAlignment="1">
      <alignment horizontal="left" wrapText="1"/>
    </xf>
    <xf numFmtId="0" fontId="10" fillId="0" borderId="1" xfId="0" applyFont="1" applyFill="1" applyBorder="1" applyAlignment="1">
      <alignment horizontal="left" wrapText="1"/>
    </xf>
    <xf numFmtId="0" fontId="10" fillId="2" borderId="1" xfId="0" applyFont="1" applyFill="1" applyBorder="1" applyAlignment="1">
      <alignment horizontal="left" wrapText="1" indent="1"/>
    </xf>
    <xf numFmtId="0" fontId="10" fillId="3" borderId="1" xfId="0" applyFont="1" applyFill="1" applyBorder="1" applyAlignment="1">
      <alignment horizontal="left" wrapText="1" indent="1"/>
    </xf>
    <xf numFmtId="0" fontId="10" fillId="4" borderId="1" xfId="0" applyFont="1" applyFill="1" applyBorder="1" applyAlignment="1">
      <alignment horizontal="left" wrapText="1" indent="1"/>
    </xf>
    <xf numFmtId="0" fontId="11" fillId="0" borderId="1" xfId="0" applyFont="1" applyFill="1" applyBorder="1" applyAlignment="1">
      <alignment horizontal="left" vertical="top" wrapText="1"/>
    </xf>
    <xf numFmtId="164" fontId="12" fillId="2" borderId="1" xfId="0" applyNumberFormat="1" applyFont="1" applyFill="1" applyBorder="1" applyAlignment="1">
      <alignment horizontal="right" vertical="top" shrinkToFit="1"/>
    </xf>
    <xf numFmtId="164" fontId="12" fillId="3" borderId="1" xfId="0" applyNumberFormat="1" applyFont="1" applyFill="1" applyBorder="1" applyAlignment="1">
      <alignment horizontal="right" vertical="top" shrinkToFit="1"/>
    </xf>
    <xf numFmtId="164" fontId="12" fillId="4" borderId="1" xfId="0" applyNumberFormat="1" applyFont="1" applyFill="1" applyBorder="1" applyAlignment="1">
      <alignment horizontal="right" vertical="top" shrinkToFit="1"/>
    </xf>
    <xf numFmtId="0" fontId="12" fillId="0" borderId="1" xfId="0" applyFont="1" applyFill="1" applyBorder="1" applyAlignment="1">
      <alignment horizontal="left"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4" xfId="0" applyFont="1" applyFill="1" applyBorder="1" applyAlignment="1">
      <alignment horizontal="left" vertical="top" wrapText="1"/>
    </xf>
    <xf numFmtId="0" fontId="10" fillId="2" borderId="1" xfId="0" applyFont="1" applyFill="1" applyBorder="1" applyAlignment="1">
      <alignment horizontal="center" wrapText="1"/>
    </xf>
    <xf numFmtId="0" fontId="10" fillId="3" borderId="1" xfId="0" applyFont="1" applyFill="1" applyBorder="1" applyAlignment="1">
      <alignment horizontal="center" wrapText="1"/>
    </xf>
    <xf numFmtId="0" fontId="10" fillId="4" borderId="1" xfId="0" applyFont="1" applyFill="1" applyBorder="1" applyAlignment="1">
      <alignment horizont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D3A3-489A-46BA-8F56-631ECDABDE13}">
  <dimension ref="A1:L69"/>
  <sheetViews>
    <sheetView tabSelected="1" zoomScale="140" zoomScaleNormal="140" workbookViewId="0">
      <selection sqref="A1:K1"/>
    </sheetView>
  </sheetViews>
  <sheetFormatPr defaultRowHeight="13.2" x14ac:dyDescent="0.25"/>
  <cols>
    <col min="1" max="1" width="10.33203125" customWidth="1"/>
    <col min="2" max="2" width="24.109375" customWidth="1"/>
    <col min="3" max="3" width="9.33203125" customWidth="1"/>
    <col min="4" max="4" width="9.6640625" customWidth="1"/>
    <col min="5" max="5" width="9.33203125" customWidth="1"/>
    <col min="6" max="6" width="8.6640625" customWidth="1"/>
    <col min="7" max="7" width="9.88671875" customWidth="1"/>
    <col min="8" max="8" width="9.33203125" customWidth="1"/>
    <col min="9" max="9" width="8.5546875" customWidth="1"/>
    <col min="10" max="10" width="9.77734375" customWidth="1"/>
    <col min="11" max="11" width="9" customWidth="1"/>
    <col min="12" max="12" width="12.6640625" customWidth="1"/>
  </cols>
  <sheetData>
    <row r="1" spans="1:12" ht="21.6" customHeight="1" x14ac:dyDescent="0.25">
      <c r="A1" s="24" t="s">
        <v>180</v>
      </c>
      <c r="B1" s="25"/>
      <c r="C1" s="25"/>
      <c r="D1" s="25"/>
      <c r="E1" s="25"/>
      <c r="F1" s="25"/>
      <c r="G1" s="25"/>
      <c r="H1" s="25"/>
      <c r="I1" s="25"/>
      <c r="J1" s="25"/>
      <c r="K1" s="25"/>
    </row>
    <row r="2" spans="1:12" ht="11.4" customHeight="1" x14ac:dyDescent="0.25">
      <c r="A2" s="24" t="s">
        <v>181</v>
      </c>
      <c r="B2" s="25"/>
      <c r="C2" s="25"/>
      <c r="D2" s="25"/>
      <c r="E2" s="25"/>
      <c r="F2" s="25"/>
      <c r="G2" s="25"/>
      <c r="H2" s="25"/>
      <c r="I2" s="25"/>
      <c r="J2" s="25"/>
      <c r="K2" s="25"/>
    </row>
    <row r="3" spans="1:12" ht="12" customHeight="1" x14ac:dyDescent="0.25">
      <c r="A3" s="24" t="s">
        <v>182</v>
      </c>
      <c r="B3" s="25"/>
      <c r="C3" s="25"/>
      <c r="D3" s="25"/>
      <c r="E3" s="25"/>
      <c r="F3" s="25"/>
      <c r="G3" s="25"/>
      <c r="H3" s="25"/>
      <c r="I3" s="25"/>
      <c r="J3" s="25"/>
      <c r="K3" s="25"/>
      <c r="L3" s="1"/>
    </row>
    <row r="4" spans="1:12" ht="22.95" customHeight="1" x14ac:dyDescent="0.25">
      <c r="A4" s="2"/>
      <c r="B4" s="3"/>
      <c r="C4" s="29" t="s">
        <v>179</v>
      </c>
      <c r="D4" s="29"/>
      <c r="E4" s="29"/>
      <c r="F4" s="29"/>
      <c r="G4" s="29"/>
      <c r="H4" s="29"/>
      <c r="I4" s="29"/>
      <c r="J4" s="29"/>
      <c r="K4" s="30"/>
      <c r="L4" s="1"/>
    </row>
    <row r="5" spans="1:12" ht="21.6" customHeight="1" x14ac:dyDescent="0.2">
      <c r="A5" s="11" t="s">
        <v>92</v>
      </c>
      <c r="B5" s="11" t="s">
        <v>93</v>
      </c>
      <c r="C5" s="26" t="s">
        <v>94</v>
      </c>
      <c r="D5" s="27" t="s">
        <v>95</v>
      </c>
      <c r="E5" s="28" t="s">
        <v>96</v>
      </c>
      <c r="F5" s="26" t="s">
        <v>97</v>
      </c>
      <c r="G5" s="27" t="s">
        <v>98</v>
      </c>
      <c r="H5" s="28" t="s">
        <v>99</v>
      </c>
      <c r="I5" s="26" t="s">
        <v>100</v>
      </c>
      <c r="J5" s="27" t="s">
        <v>101</v>
      </c>
      <c r="K5" s="28" t="s">
        <v>102</v>
      </c>
      <c r="L5" s="6"/>
    </row>
    <row r="6" spans="1:12" x14ac:dyDescent="0.25">
      <c r="A6" s="15" t="s">
        <v>183</v>
      </c>
      <c r="B6" s="15" t="s">
        <v>104</v>
      </c>
      <c r="C6" s="16">
        <f>'50%'!C4*2*12</f>
        <v>45189.36</v>
      </c>
      <c r="D6" s="17">
        <f>'50%'!D4*2*12</f>
        <v>50525.279999999999</v>
      </c>
      <c r="E6" s="18">
        <f>'50%'!E4*2*12</f>
        <v>55861.440000000002</v>
      </c>
      <c r="F6" s="16">
        <f>'50%'!F4*2*12</f>
        <v>45189.36</v>
      </c>
      <c r="G6" s="17">
        <f>'50%'!G4*2*12</f>
        <v>56278.559999999998</v>
      </c>
      <c r="H6" s="18">
        <f>'50%'!H4*2*12</f>
        <v>67368</v>
      </c>
      <c r="I6" s="16">
        <f>'50%'!I4*2*12</f>
        <v>45189.36</v>
      </c>
      <c r="J6" s="17">
        <f>'50%'!J4*2*12</f>
        <v>60201.36</v>
      </c>
      <c r="K6" s="18">
        <f>'50%'!K4*2*12</f>
        <v>75213.36</v>
      </c>
      <c r="L6" s="9"/>
    </row>
    <row r="7" spans="1:12" x14ac:dyDescent="0.25">
      <c r="A7" s="15" t="s">
        <v>183</v>
      </c>
      <c r="B7" s="15" t="s">
        <v>105</v>
      </c>
      <c r="C7" s="16">
        <f>'50%'!C5*2*12</f>
        <v>45189.36</v>
      </c>
      <c r="D7" s="17">
        <f>'50%'!D5*2*12</f>
        <v>48604.08</v>
      </c>
      <c r="E7" s="18">
        <f>'50%'!E5*2*12</f>
        <v>52018.559999999998</v>
      </c>
      <c r="F7" s="16">
        <f>'50%'!F5*2*12</f>
        <v>45189.36</v>
      </c>
      <c r="G7" s="17">
        <f>'50%'!G5*2*12</f>
        <v>53961.36</v>
      </c>
      <c r="H7" s="18">
        <f>'50%'!H5*2*12</f>
        <v>62733.36</v>
      </c>
      <c r="I7" s="16">
        <f>'50%'!I5*2*12</f>
        <v>45189.36</v>
      </c>
      <c r="J7" s="17">
        <f>'50%'!J5*2*12</f>
        <v>57614.64</v>
      </c>
      <c r="K7" s="18">
        <f>'50%'!K5*2*12</f>
        <v>70039.92</v>
      </c>
      <c r="L7" s="9"/>
    </row>
    <row r="8" spans="1:12" x14ac:dyDescent="0.25">
      <c r="A8" s="15" t="s">
        <v>183</v>
      </c>
      <c r="B8" s="15" t="s">
        <v>106</v>
      </c>
      <c r="C8" s="16">
        <f>'50%'!C6*2*12</f>
        <v>45189.36</v>
      </c>
      <c r="D8" s="17">
        <f>'50%'!D6*2*12</f>
        <v>48006.720000000001</v>
      </c>
      <c r="E8" s="18">
        <f>'50%'!E6*2*12</f>
        <v>50824.08</v>
      </c>
      <c r="F8" s="16">
        <f>'50%'!F6*2*12</f>
        <v>45189.36</v>
      </c>
      <c r="G8" s="17">
        <f>'50%'!G6*2*12</f>
        <v>53241.36</v>
      </c>
      <c r="H8" s="18">
        <f>'50%'!H6*2*12</f>
        <v>61293.36</v>
      </c>
      <c r="I8" s="16">
        <f>'50%'!I6*2*12</f>
        <v>45189.36</v>
      </c>
      <c r="J8" s="17">
        <f>'50%'!J6*2*12</f>
        <v>56810.64</v>
      </c>
      <c r="K8" s="18">
        <f>'50%'!K6*2*12</f>
        <v>68431.92</v>
      </c>
      <c r="L8" s="9"/>
    </row>
    <row r="9" spans="1:12" x14ac:dyDescent="0.25">
      <c r="A9" s="15" t="s">
        <v>183</v>
      </c>
      <c r="B9" s="15" t="s">
        <v>107</v>
      </c>
      <c r="C9" s="16">
        <f>'50%'!C7*2*12</f>
        <v>45189.36</v>
      </c>
      <c r="D9" s="17">
        <f>'50%'!D7*2*12</f>
        <v>44177.279999999999</v>
      </c>
      <c r="E9" s="18">
        <f>'50%'!E7*2*12</f>
        <v>43165.440000000002</v>
      </c>
      <c r="F9" s="16">
        <f>'50%'!F7*2*12</f>
        <v>45189.36</v>
      </c>
      <c r="G9" s="17">
        <f>'50%'!G7*2*12</f>
        <v>48622.559999999998</v>
      </c>
      <c r="H9" s="18">
        <f>'50%'!H7*2*12</f>
        <v>52056</v>
      </c>
      <c r="I9" s="16">
        <f>'50%'!I7*2*12</f>
        <v>45189.36</v>
      </c>
      <c r="J9" s="17">
        <f>'50%'!J7*2*12</f>
        <v>51654.720000000001</v>
      </c>
      <c r="K9" s="18">
        <f>'50%'!K7*2*12</f>
        <v>58120.08</v>
      </c>
      <c r="L9" s="9"/>
    </row>
    <row r="10" spans="1:12" x14ac:dyDescent="0.25">
      <c r="A10" s="15" t="s">
        <v>183</v>
      </c>
      <c r="B10" s="15" t="s">
        <v>108</v>
      </c>
      <c r="C10" s="16">
        <f>'50%'!C8*2*12</f>
        <v>45189.36</v>
      </c>
      <c r="D10" s="17">
        <f>'50%'!D8*2*12</f>
        <v>50533.440000000002</v>
      </c>
      <c r="E10" s="18">
        <f>'50%'!E8*2*12</f>
        <v>55877.279999999999</v>
      </c>
      <c r="F10" s="16">
        <f>'50%'!F8*2*12</f>
        <v>45189.36</v>
      </c>
      <c r="G10" s="17">
        <f>'50%'!G8*2*12</f>
        <v>56287.92</v>
      </c>
      <c r="H10" s="18">
        <f>'50%'!H8*2*12</f>
        <v>67386.720000000001</v>
      </c>
      <c r="I10" s="16">
        <f>'50%'!I8*2*12</f>
        <v>45189.36</v>
      </c>
      <c r="J10" s="17">
        <f>'50%'!J8*2*12</f>
        <v>60211.92</v>
      </c>
      <c r="K10" s="18">
        <f>'50%'!K8*2*12</f>
        <v>75234.720000000001</v>
      </c>
      <c r="L10" s="9"/>
    </row>
    <row r="11" spans="1:12" x14ac:dyDescent="0.25">
      <c r="A11" s="15" t="s">
        <v>183</v>
      </c>
      <c r="B11" s="15" t="s">
        <v>109</v>
      </c>
      <c r="C11" s="16">
        <f>'50%'!C9*2*12</f>
        <v>45189.36</v>
      </c>
      <c r="D11" s="17">
        <f>'50%'!D9*2*12</f>
        <v>47443.92</v>
      </c>
      <c r="E11" s="18">
        <f>'50%'!E9*2*12</f>
        <v>49698.720000000001</v>
      </c>
      <c r="F11" s="16">
        <f>'50%'!F9*2*12</f>
        <v>45189.36</v>
      </c>
      <c r="G11" s="17">
        <f>'50%'!G9*2*12</f>
        <v>52561.440000000002</v>
      </c>
      <c r="H11" s="18">
        <f>'50%'!H9*2*12</f>
        <v>59933.279999999999</v>
      </c>
      <c r="I11" s="16">
        <f>'50%'!I9*2*12</f>
        <v>45189.36</v>
      </c>
      <c r="J11" s="17">
        <f>'50%'!J9*2*12</f>
        <v>56052</v>
      </c>
      <c r="K11" s="18">
        <f>'50%'!K9*2*12</f>
        <v>66914.64</v>
      </c>
      <c r="L11" s="9"/>
    </row>
    <row r="12" spans="1:12" x14ac:dyDescent="0.25">
      <c r="A12" s="15" t="s">
        <v>110</v>
      </c>
      <c r="B12" s="15" t="s">
        <v>111</v>
      </c>
      <c r="C12" s="16">
        <f>'50%'!C10*2*12</f>
        <v>28380.959999999999</v>
      </c>
      <c r="D12" s="17">
        <f>'50%'!D10*2*12</f>
        <v>33323.760000000002</v>
      </c>
      <c r="E12" s="18">
        <f>'50%'!E10*2*12</f>
        <v>38266.559999999998</v>
      </c>
      <c r="F12" s="16">
        <f>'50%'!F10*2*12</f>
        <v>33389.279999999999</v>
      </c>
      <c r="G12" s="17">
        <f>'50%'!G10*2*12</f>
        <v>39205.440000000002</v>
      </c>
      <c r="H12" s="18">
        <f>'50%'!H10*2*12</f>
        <v>45021.36</v>
      </c>
      <c r="I12" s="16">
        <f>'50%'!I10*2*12</f>
        <v>38397.840000000004</v>
      </c>
      <c r="J12" s="17">
        <f>'50%'!J10*2*12</f>
        <v>45085.440000000002</v>
      </c>
      <c r="K12" s="18">
        <f>'50%'!K10*2*12</f>
        <v>51773.279999999999</v>
      </c>
      <c r="L12" s="9"/>
    </row>
    <row r="13" spans="1:12" x14ac:dyDescent="0.25">
      <c r="A13" s="15" t="s">
        <v>110</v>
      </c>
      <c r="B13" s="15" t="s">
        <v>112</v>
      </c>
      <c r="C13" s="16">
        <f>'50%'!C11*2*12</f>
        <v>33492.239999999998</v>
      </c>
      <c r="D13" s="17">
        <f>'50%'!D11*2*12</f>
        <v>39364.800000000003</v>
      </c>
      <c r="E13" s="18">
        <f>'50%'!E11*2*12</f>
        <v>45237.36</v>
      </c>
      <c r="F13" s="16">
        <f>'50%'!F11*2*12</f>
        <v>39402.720000000001</v>
      </c>
      <c r="G13" s="17">
        <f>'50%'!G11*2*12</f>
        <v>46312.08</v>
      </c>
      <c r="H13" s="18">
        <f>'50%'!H11*2*12</f>
        <v>53221.440000000002</v>
      </c>
      <c r="I13" s="16">
        <f>'50%'!I11*2*12</f>
        <v>45312.959999999999</v>
      </c>
      <c r="J13" s="17">
        <f>'50%'!J11*2*12</f>
        <v>53257.919999999998</v>
      </c>
      <c r="K13" s="18">
        <f>'50%'!K11*2*12</f>
        <v>61202.64</v>
      </c>
      <c r="L13" s="9"/>
    </row>
    <row r="14" spans="1:12" x14ac:dyDescent="0.25">
      <c r="A14" s="15" t="s">
        <v>110</v>
      </c>
      <c r="B14" s="15" t="s">
        <v>113</v>
      </c>
      <c r="C14" s="16">
        <f>'50%'!C12*2*12</f>
        <v>33492.239999999998</v>
      </c>
      <c r="D14" s="17">
        <f>'50%'!D12*2*12</f>
        <v>39026.159999999996</v>
      </c>
      <c r="E14" s="18">
        <f>'50%'!E12*2*12</f>
        <v>44560.08</v>
      </c>
      <c r="F14" s="16">
        <f>'50%'!F12*2*12</f>
        <v>39402.720000000001</v>
      </c>
      <c r="G14" s="17">
        <f>'50%'!G12*2*12</f>
        <v>45913.440000000002</v>
      </c>
      <c r="H14" s="18">
        <f>'50%'!H12*2*12</f>
        <v>52423.92</v>
      </c>
      <c r="I14" s="16">
        <f>'50%'!I12*2*12</f>
        <v>45312.959999999999</v>
      </c>
      <c r="J14" s="17">
        <f>'50%'!J12*2*12</f>
        <v>52800.479999999996</v>
      </c>
      <c r="K14" s="18">
        <f>'50%'!K12*2*12</f>
        <v>60288</v>
      </c>
      <c r="L14" s="9"/>
    </row>
    <row r="15" spans="1:12" x14ac:dyDescent="0.25">
      <c r="A15" s="15" t="s">
        <v>110</v>
      </c>
      <c r="B15" s="15" t="s">
        <v>114</v>
      </c>
      <c r="C15" s="16">
        <f>'50%'!C13*2*12</f>
        <v>33492.239999999998</v>
      </c>
      <c r="D15" s="17">
        <f>'50%'!D13*2*12</f>
        <v>38799.360000000001</v>
      </c>
      <c r="E15" s="18">
        <f>'50%'!E13*2*12</f>
        <v>44106.720000000001</v>
      </c>
      <c r="F15" s="16">
        <f>'50%'!F13*2*12</f>
        <v>39402.720000000001</v>
      </c>
      <c r="G15" s="17">
        <f>'50%'!G13*2*12</f>
        <v>45646.559999999998</v>
      </c>
      <c r="H15" s="18">
        <f>'50%'!H13*2*12</f>
        <v>51890.64</v>
      </c>
      <c r="I15" s="16">
        <f>'50%'!I13*2*12</f>
        <v>45312.959999999999</v>
      </c>
      <c r="J15" s="17">
        <f>'50%'!J13*2*12</f>
        <v>52493.759999999995</v>
      </c>
      <c r="K15" s="18">
        <f>'50%'!K13*2*12</f>
        <v>59674.559999999998</v>
      </c>
      <c r="L15" s="9"/>
    </row>
    <row r="16" spans="1:12" x14ac:dyDescent="0.25">
      <c r="A16" s="15" t="s">
        <v>110</v>
      </c>
      <c r="B16" s="15" t="s">
        <v>115</v>
      </c>
      <c r="C16" s="16">
        <f>'50%'!C14*2*12</f>
        <v>33492.239999999998</v>
      </c>
      <c r="D16" s="17">
        <f>'50%'!D14*2*12</f>
        <v>42632.88</v>
      </c>
      <c r="E16" s="18">
        <f>'50%'!E14*2*12</f>
        <v>51773.279999999999</v>
      </c>
      <c r="F16" s="16">
        <f>'50%'!F14*2*12</f>
        <v>39402.720000000001</v>
      </c>
      <c r="G16" s="17">
        <f>'50%'!G14*2*12</f>
        <v>50155.92</v>
      </c>
      <c r="H16" s="18">
        <f>'50%'!H14*2*12</f>
        <v>60909.36</v>
      </c>
      <c r="I16" s="16">
        <f>'50%'!I14*2*12</f>
        <v>45312.959999999999</v>
      </c>
      <c r="J16" s="17">
        <f>'50%'!J14*2*12</f>
        <v>57679.200000000004</v>
      </c>
      <c r="K16" s="18">
        <f>'50%'!K14*2*12</f>
        <v>70045.440000000002</v>
      </c>
      <c r="L16" s="9"/>
    </row>
    <row r="17" spans="1:12" x14ac:dyDescent="0.25">
      <c r="A17" s="15" t="s">
        <v>110</v>
      </c>
      <c r="B17" s="15" t="s">
        <v>116</v>
      </c>
      <c r="C17" s="16">
        <f>'50%'!C15*2*12</f>
        <v>33492.239999999998</v>
      </c>
      <c r="D17" s="17">
        <f>'50%'!D15*2*12</f>
        <v>47180.88</v>
      </c>
      <c r="E17" s="18">
        <f>'50%'!E15*2*12</f>
        <v>60869.279999999999</v>
      </c>
      <c r="F17" s="16">
        <f>'50%'!F15*2*12</f>
        <v>39402.720000000001</v>
      </c>
      <c r="G17" s="17">
        <f>'50%'!G15*2*12</f>
        <v>55506.720000000001</v>
      </c>
      <c r="H17" s="18">
        <f>'50%'!H15*2*12</f>
        <v>71610.720000000001</v>
      </c>
      <c r="I17" s="16">
        <f>'50%'!I15*2*12</f>
        <v>45312.959999999999</v>
      </c>
      <c r="J17" s="17">
        <f>'50%'!J15*2*12</f>
        <v>63832.56</v>
      </c>
      <c r="K17" s="18">
        <f>'50%'!K15*2*12</f>
        <v>82351.92</v>
      </c>
      <c r="L17" s="9"/>
    </row>
    <row r="18" spans="1:12" x14ac:dyDescent="0.25">
      <c r="A18" s="15" t="s">
        <v>110</v>
      </c>
      <c r="B18" s="15" t="s">
        <v>117</v>
      </c>
      <c r="C18" s="16">
        <f>'50%'!C16*2*12</f>
        <v>33492.239999999998</v>
      </c>
      <c r="D18" s="17">
        <f>'50%'!D16*2*12</f>
        <v>38944.800000000003</v>
      </c>
      <c r="E18" s="18">
        <f>'50%'!E16*2*12</f>
        <v>44397.36</v>
      </c>
      <c r="F18" s="16">
        <f>'50%'!F16*2*12</f>
        <v>39402.720000000001</v>
      </c>
      <c r="G18" s="17">
        <f>'50%'!G16*2*12</f>
        <v>45818.64</v>
      </c>
      <c r="H18" s="18">
        <f>'50%'!H16*2*12</f>
        <v>52234.559999999998</v>
      </c>
      <c r="I18" s="16">
        <f>'50%'!I16*2*12</f>
        <v>45312.959999999999</v>
      </c>
      <c r="J18" s="17">
        <f>'50%'!J16*2*12</f>
        <v>52691.28</v>
      </c>
      <c r="K18" s="18">
        <f>'50%'!K16*2*12</f>
        <v>60069.36</v>
      </c>
      <c r="L18" s="9"/>
    </row>
    <row r="19" spans="1:12" x14ac:dyDescent="0.25">
      <c r="A19" s="15" t="s">
        <v>118</v>
      </c>
      <c r="B19" s="15" t="s">
        <v>119</v>
      </c>
      <c r="C19" s="16">
        <f>'50%'!C17*2*12</f>
        <v>34992</v>
      </c>
      <c r="D19" s="17">
        <f>'50%'!D17*2*12</f>
        <v>40829.279999999999</v>
      </c>
      <c r="E19" s="18">
        <f>'50%'!E17*2*12</f>
        <v>46666.559999999998</v>
      </c>
      <c r="F19" s="16">
        <f>'50%'!F17*2*12</f>
        <v>40896</v>
      </c>
      <c r="G19" s="17">
        <f>'50%'!G17*2*12</f>
        <v>47899.92</v>
      </c>
      <c r="H19" s="18">
        <f>'50%'!H17*2*12</f>
        <v>54904.08</v>
      </c>
      <c r="I19" s="16">
        <f>'50%'!I17*2*12</f>
        <v>45312</v>
      </c>
      <c r="J19" s="17">
        <f>'50%'!J17*2*12</f>
        <v>54225.36</v>
      </c>
      <c r="K19" s="18">
        <f>'50%'!K17*2*12</f>
        <v>63138.720000000001</v>
      </c>
      <c r="L19" s="9"/>
    </row>
    <row r="20" spans="1:12" x14ac:dyDescent="0.25">
      <c r="A20" s="15" t="s">
        <v>118</v>
      </c>
      <c r="B20" s="15" t="s">
        <v>120</v>
      </c>
      <c r="C20" s="16">
        <f>'50%'!C18*2*12</f>
        <v>31104</v>
      </c>
      <c r="D20" s="17">
        <f>'50%'!D18*2*12</f>
        <v>40746.720000000001</v>
      </c>
      <c r="E20" s="18">
        <f>'50%'!E18*2*12</f>
        <v>50392.08</v>
      </c>
      <c r="F20" s="16">
        <f>'50%'!F18*2*12</f>
        <v>36288</v>
      </c>
      <c r="G20" s="17">
        <f>'50%'!G18*2*12</f>
        <v>47785.440000000002</v>
      </c>
      <c r="H20" s="18">
        <f>'50%'!H18*2*12</f>
        <v>59282.64</v>
      </c>
      <c r="I20" s="16">
        <f>'50%'!I18*2*12</f>
        <v>40010.879999999997</v>
      </c>
      <c r="J20" s="17">
        <f>'50%'!J18*2*12</f>
        <v>54093.36</v>
      </c>
      <c r="K20" s="18">
        <f>'50%'!K18*2*12</f>
        <v>68176.08</v>
      </c>
      <c r="L20" s="9"/>
    </row>
    <row r="21" spans="1:12" x14ac:dyDescent="0.25">
      <c r="A21" s="15" t="s">
        <v>118</v>
      </c>
      <c r="B21" s="15" t="s">
        <v>121</v>
      </c>
      <c r="C21" s="16">
        <f>'50%'!C19*2*12</f>
        <v>28320</v>
      </c>
      <c r="D21" s="17">
        <f>'50%'!D19*2*12</f>
        <v>33294.720000000001</v>
      </c>
      <c r="E21" s="18">
        <f>'50%'!E19*2*12</f>
        <v>38269.440000000002</v>
      </c>
      <c r="F21" s="16">
        <f>'50%'!F19*2*12</f>
        <v>33072</v>
      </c>
      <c r="G21" s="17">
        <f>'50%'!G19*2*12</f>
        <v>39048</v>
      </c>
      <c r="H21" s="18">
        <f>'50%'!H19*2*12</f>
        <v>45024</v>
      </c>
      <c r="I21" s="16">
        <f>'50%'!I19*2*12</f>
        <v>36275.520000000004</v>
      </c>
      <c r="J21" s="17">
        <f>'50%'!J19*2*12</f>
        <v>44025.840000000004</v>
      </c>
      <c r="K21" s="18">
        <f>'50%'!K19*2*12</f>
        <v>51775.92</v>
      </c>
      <c r="L21" s="9"/>
    </row>
    <row r="22" spans="1:12" x14ac:dyDescent="0.25">
      <c r="A22" s="15" t="s">
        <v>118</v>
      </c>
      <c r="B22" s="15" t="s">
        <v>122</v>
      </c>
      <c r="C22" s="16">
        <f>'50%'!C20*2*12</f>
        <v>35952</v>
      </c>
      <c r="D22" s="17">
        <f>'50%'!D20*2*12</f>
        <v>43566.720000000001</v>
      </c>
      <c r="E22" s="18">
        <f>'50%'!E20*2*12</f>
        <v>51181.440000000002</v>
      </c>
      <c r="F22" s="16">
        <f>'50%'!F20*2*12</f>
        <v>42000</v>
      </c>
      <c r="G22" s="17">
        <f>'50%'!G20*2*12</f>
        <v>51106.559999999998</v>
      </c>
      <c r="H22" s="18">
        <f>'50%'!H20*2*12</f>
        <v>60213.36</v>
      </c>
      <c r="I22" s="16">
        <f>'50%'!I20*2*12</f>
        <v>46589.279999999999</v>
      </c>
      <c r="J22" s="17">
        <f>'50%'!J20*2*12</f>
        <v>57917.279999999999</v>
      </c>
      <c r="K22" s="18">
        <f>'50%'!K20*2*12</f>
        <v>69245.279999999999</v>
      </c>
      <c r="L22" s="9"/>
    </row>
    <row r="23" spans="1:12" x14ac:dyDescent="0.25">
      <c r="A23" s="15" t="s">
        <v>118</v>
      </c>
      <c r="B23" s="15" t="s">
        <v>123</v>
      </c>
      <c r="C23" s="16">
        <f>'50%'!C21*2*12</f>
        <v>39312</v>
      </c>
      <c r="D23" s="17">
        <f>'50%'!D21*2*12</f>
        <v>42878.64</v>
      </c>
      <c r="E23" s="18">
        <f>'50%'!E21*2*12</f>
        <v>46445.279999999999</v>
      </c>
      <c r="F23" s="16">
        <f>'50%'!F21*2*12</f>
        <v>41952</v>
      </c>
      <c r="G23" s="17">
        <f>'50%'!G21*2*12</f>
        <v>48295.92</v>
      </c>
      <c r="H23" s="18">
        <f>'50%'!H21*2*12</f>
        <v>54640.08</v>
      </c>
      <c r="I23" s="16">
        <f>'50%'!I21*2*12</f>
        <v>44064</v>
      </c>
      <c r="J23" s="17">
        <f>'50%'!J21*2*12</f>
        <v>53450.64</v>
      </c>
      <c r="K23" s="18">
        <f>'50%'!K21*2*12</f>
        <v>62837.279999999999</v>
      </c>
      <c r="L23" s="9"/>
    </row>
    <row r="24" spans="1:12" x14ac:dyDescent="0.25">
      <c r="A24" s="15" t="s">
        <v>118</v>
      </c>
      <c r="B24" s="15" t="s">
        <v>124</v>
      </c>
      <c r="C24" s="16">
        <f>'50%'!C22*2*12</f>
        <v>37920</v>
      </c>
      <c r="D24" s="17">
        <f>'50%'!D22*2*12</f>
        <v>43258.559999999998</v>
      </c>
      <c r="E24" s="18">
        <f>'50%'!E22*2*12</f>
        <v>48597.36</v>
      </c>
      <c r="F24" s="16">
        <f>'50%'!F22*2*12</f>
        <v>44352</v>
      </c>
      <c r="G24" s="17">
        <f>'50%'!G22*2*12</f>
        <v>50762.64</v>
      </c>
      <c r="H24" s="18">
        <f>'50%'!H22*2*12</f>
        <v>57173.279999999999</v>
      </c>
      <c r="I24" s="16">
        <f>'50%'!I22*2*12</f>
        <v>49242.720000000001</v>
      </c>
      <c r="J24" s="17">
        <f>'50%'!J22*2*12</f>
        <v>57496.08</v>
      </c>
      <c r="K24" s="18">
        <f>'50%'!K22*2*12</f>
        <v>65749.440000000002</v>
      </c>
      <c r="L24" s="9"/>
    </row>
    <row r="25" spans="1:12" x14ac:dyDescent="0.25">
      <c r="A25" s="15" t="s">
        <v>118</v>
      </c>
      <c r="B25" s="15" t="s">
        <v>125</v>
      </c>
      <c r="C25" s="16">
        <f>'50%'!C23*2*12</f>
        <v>35136</v>
      </c>
      <c r="D25" s="17">
        <f>'50%'!D23*2*12</f>
        <v>39880.080000000002</v>
      </c>
      <c r="E25" s="18">
        <f>'50%'!E23*2*12</f>
        <v>44623.92</v>
      </c>
      <c r="F25" s="16">
        <f>'50%'!F23*2*12</f>
        <v>37824</v>
      </c>
      <c r="G25" s="17">
        <f>'50%'!G23*2*12</f>
        <v>45162.720000000001</v>
      </c>
      <c r="H25" s="18">
        <f>'50%'!H23*2*12</f>
        <v>52501.440000000002</v>
      </c>
      <c r="I25" s="16">
        <f>'50%'!I23*2*12</f>
        <v>41818.559999999998</v>
      </c>
      <c r="J25" s="17">
        <f>'50%'!J23*2*12</f>
        <v>51097.440000000002</v>
      </c>
      <c r="K25" s="18">
        <f>'50%'!K23*2*12</f>
        <v>60376.08</v>
      </c>
      <c r="L25" s="9"/>
    </row>
    <row r="26" spans="1:12" x14ac:dyDescent="0.25">
      <c r="A26" s="15" t="s">
        <v>118</v>
      </c>
      <c r="B26" s="15" t="s">
        <v>126</v>
      </c>
      <c r="C26" s="16">
        <f>'50%'!C24*2*12</f>
        <v>33120</v>
      </c>
      <c r="D26" s="17">
        <f>'50%'!D24*2*12</f>
        <v>39433.440000000002</v>
      </c>
      <c r="E26" s="18">
        <f>'50%'!E24*2*12</f>
        <v>45747.12</v>
      </c>
      <c r="F26" s="16">
        <f>'50%'!F24*2*12</f>
        <v>38688</v>
      </c>
      <c r="G26" s="17">
        <f>'50%'!G24*2*12</f>
        <v>46254.720000000001</v>
      </c>
      <c r="H26" s="18">
        <f>'50%'!H24*2*12</f>
        <v>53821.440000000002</v>
      </c>
      <c r="I26" s="16">
        <f>'50%'!I24*2*12</f>
        <v>42781.440000000002</v>
      </c>
      <c r="J26" s="17">
        <f>'50%'!J24*2*12</f>
        <v>52337.279999999999</v>
      </c>
      <c r="K26" s="18">
        <f>'50%'!K24*2*12</f>
        <v>61893.36</v>
      </c>
      <c r="L26" s="9"/>
    </row>
    <row r="27" spans="1:12" x14ac:dyDescent="0.25">
      <c r="A27" s="15" t="s">
        <v>118</v>
      </c>
      <c r="B27" s="15" t="s">
        <v>127</v>
      </c>
      <c r="C27" s="16">
        <f>'50%'!C25*2*12</f>
        <v>35664</v>
      </c>
      <c r="D27" s="17">
        <f>'50%'!D25*2*12</f>
        <v>39161.279999999999</v>
      </c>
      <c r="E27" s="18">
        <f>'50%'!E25*2*12</f>
        <v>42658.559999999998</v>
      </c>
      <c r="F27" s="16">
        <f>'50%'!F25*2*12</f>
        <v>41664</v>
      </c>
      <c r="G27" s="17">
        <f>'50%'!G25*2*12</f>
        <v>45925.440000000002</v>
      </c>
      <c r="H27" s="18">
        <f>'50%'!H25*2*12</f>
        <v>50186.64</v>
      </c>
      <c r="I27" s="16">
        <f>'50%'!I25*2*12</f>
        <v>46170.720000000001</v>
      </c>
      <c r="J27" s="17">
        <f>'50%'!J25*2*12</f>
        <v>51942.720000000001</v>
      </c>
      <c r="K27" s="18">
        <f>'50%'!K25*2*12</f>
        <v>57714.720000000001</v>
      </c>
      <c r="L27" s="9"/>
    </row>
    <row r="28" spans="1:12" x14ac:dyDescent="0.25">
      <c r="A28" s="15" t="s">
        <v>118</v>
      </c>
      <c r="B28" s="15" t="s">
        <v>128</v>
      </c>
      <c r="C28" s="16">
        <f>'50%'!C26*2*12</f>
        <v>35616</v>
      </c>
      <c r="D28" s="17">
        <f>'50%'!D26*2*12</f>
        <v>40650.720000000001</v>
      </c>
      <c r="E28" s="18">
        <f>'50%'!E26*2*12</f>
        <v>45685.440000000002</v>
      </c>
      <c r="F28" s="16">
        <f>'50%'!F26*2*12</f>
        <v>38304</v>
      </c>
      <c r="G28" s="17">
        <f>'50%'!G26*2*12</f>
        <v>46025.279999999999</v>
      </c>
      <c r="H28" s="18">
        <f>'50%'!H26*2*12</f>
        <v>53746.559999999998</v>
      </c>
      <c r="I28" s="16">
        <f>'50%'!I26*2*12</f>
        <v>43543.92</v>
      </c>
      <c r="J28" s="17">
        <f>'50%'!J26*2*12</f>
        <v>52675.92</v>
      </c>
      <c r="K28" s="18">
        <f>'50%'!K26*2*12</f>
        <v>61807.92</v>
      </c>
      <c r="L28" s="9"/>
    </row>
    <row r="29" spans="1:12" x14ac:dyDescent="0.25">
      <c r="A29" s="15" t="s">
        <v>118</v>
      </c>
      <c r="B29" s="15" t="s">
        <v>129</v>
      </c>
      <c r="C29" s="16">
        <f>'50%'!C27*2*12</f>
        <v>39216</v>
      </c>
      <c r="D29" s="17">
        <f>'50%'!D27*2*12</f>
        <v>42481.440000000002</v>
      </c>
      <c r="E29" s="18">
        <f>'50%'!E27*2*12</f>
        <v>45746.64</v>
      </c>
      <c r="F29" s="16">
        <f>'50%'!F27*2*12</f>
        <v>41856</v>
      </c>
      <c r="G29" s="17">
        <f>'50%'!G27*2*12</f>
        <v>47838.720000000001</v>
      </c>
      <c r="H29" s="18">
        <f>'50%'!H27*2*12</f>
        <v>53821.440000000002</v>
      </c>
      <c r="I29" s="16">
        <f>'50%'!I27*2*12</f>
        <v>42781.440000000002</v>
      </c>
      <c r="J29" s="17">
        <f>'50%'!J27*2*12</f>
        <v>52337.279999999999</v>
      </c>
      <c r="K29" s="18">
        <f>'50%'!K27*2*12</f>
        <v>61893.36</v>
      </c>
      <c r="L29" s="9"/>
    </row>
    <row r="30" spans="1:12" x14ac:dyDescent="0.25">
      <c r="A30" s="15" t="s">
        <v>118</v>
      </c>
      <c r="B30" s="15" t="s">
        <v>130</v>
      </c>
      <c r="C30" s="16">
        <f>'50%'!C28*2*12</f>
        <v>38592</v>
      </c>
      <c r="D30" s="17">
        <f>'50%'!D28*2*12</f>
        <v>42417.36</v>
      </c>
      <c r="E30" s="18">
        <f>'50%'!E28*2*12</f>
        <v>46242.720000000001</v>
      </c>
      <c r="F30" s="16">
        <f>'50%'!F28*2*12</f>
        <v>41232</v>
      </c>
      <c r="G30" s="17">
        <f>'50%'!G28*2*12</f>
        <v>47817.36</v>
      </c>
      <c r="H30" s="18">
        <f>'50%'!H28*2*12</f>
        <v>54402.720000000001</v>
      </c>
      <c r="I30" s="16">
        <f>'50%'!I28*2*12</f>
        <v>47402.64</v>
      </c>
      <c r="J30" s="17">
        <f>'50%'!J28*2*12</f>
        <v>54982.559999999998</v>
      </c>
      <c r="K30" s="18">
        <f>'50%'!K28*2*12</f>
        <v>62562.720000000001</v>
      </c>
      <c r="L30" s="9"/>
    </row>
    <row r="31" spans="1:12" x14ac:dyDescent="0.25">
      <c r="A31" s="15" t="s">
        <v>118</v>
      </c>
      <c r="B31" s="15" t="s">
        <v>131</v>
      </c>
      <c r="C31" s="16">
        <f>'50%'!C29*2*12</f>
        <v>39120</v>
      </c>
      <c r="D31" s="17">
        <f>'50%'!D29*2*12</f>
        <v>43430.64</v>
      </c>
      <c r="E31" s="18">
        <f>'50%'!E29*2*12</f>
        <v>47741.279999999999</v>
      </c>
      <c r="F31" s="16">
        <f>'50%'!F29*2*12</f>
        <v>41808</v>
      </c>
      <c r="G31" s="17">
        <f>'50%'!G29*2*12</f>
        <v>48988.08</v>
      </c>
      <c r="H31" s="18">
        <f>'50%'!H29*2*12</f>
        <v>56167.92</v>
      </c>
      <c r="I31" s="16">
        <f>'50%'!I29*2*12</f>
        <v>45312</v>
      </c>
      <c r="J31" s="17">
        <f>'50%'!J29*2*12</f>
        <v>54952.08</v>
      </c>
      <c r="K31" s="18">
        <f>'50%'!K29*2*12</f>
        <v>64591.92</v>
      </c>
      <c r="L31" s="9"/>
    </row>
    <row r="32" spans="1:12" x14ac:dyDescent="0.25">
      <c r="A32" s="15" t="s">
        <v>118</v>
      </c>
      <c r="B32" s="15" t="s">
        <v>132</v>
      </c>
      <c r="C32" s="16">
        <f>'50%'!C30*2*12</f>
        <v>29904</v>
      </c>
      <c r="D32" s="17">
        <f>'50%'!D30*2*12</f>
        <v>38810.639999999999</v>
      </c>
      <c r="E32" s="18">
        <f>'50%'!E30*2*12</f>
        <v>47717.279999999999</v>
      </c>
      <c r="F32" s="16">
        <f>'50%'!F30*2*12</f>
        <v>34896</v>
      </c>
      <c r="G32" s="17">
        <f>'50%'!G30*2*12</f>
        <v>45516</v>
      </c>
      <c r="H32" s="18">
        <f>'50%'!H30*2*12</f>
        <v>56136</v>
      </c>
      <c r="I32" s="16">
        <f>'50%'!I30*2*12</f>
        <v>38381.279999999999</v>
      </c>
      <c r="J32" s="17">
        <f>'50%'!J30*2*12</f>
        <v>51469.440000000002</v>
      </c>
      <c r="K32" s="18">
        <f>'50%'!K30*2*12</f>
        <v>64557.36</v>
      </c>
      <c r="L32" s="9"/>
    </row>
    <row r="33" spans="1:12" x14ac:dyDescent="0.25">
      <c r="A33" s="15" t="s">
        <v>118</v>
      </c>
      <c r="B33" s="15" t="s">
        <v>133</v>
      </c>
      <c r="C33" s="16">
        <f>'50%'!C31*2*12</f>
        <v>34080</v>
      </c>
      <c r="D33" s="17">
        <f>'50%'!D31*2*12</f>
        <v>40930.559999999998</v>
      </c>
      <c r="E33" s="18">
        <f>'50%'!E31*2*12</f>
        <v>47781.36</v>
      </c>
      <c r="F33" s="16">
        <f>'50%'!F31*2*12</f>
        <v>39840</v>
      </c>
      <c r="G33" s="17">
        <f>'50%'!G31*2*12</f>
        <v>48026.64</v>
      </c>
      <c r="H33" s="18">
        <f>'50%'!H31*2*12</f>
        <v>56213.279999999999</v>
      </c>
      <c r="I33" s="16">
        <f>'50%'!I31*2*12</f>
        <v>44050.559999999998</v>
      </c>
      <c r="J33" s="17">
        <f>'50%'!J31*2*12</f>
        <v>54348</v>
      </c>
      <c r="K33" s="18">
        <f>'50%'!K31*2*12</f>
        <v>64645.440000000002</v>
      </c>
      <c r="L33" s="9"/>
    </row>
    <row r="34" spans="1:12" x14ac:dyDescent="0.25">
      <c r="A34" s="15" t="s">
        <v>118</v>
      </c>
      <c r="B34" s="15" t="s">
        <v>134</v>
      </c>
      <c r="C34" s="16">
        <f>'50%'!C32*2*12</f>
        <v>34080</v>
      </c>
      <c r="D34" s="17">
        <f>'50%'!D32*2*12</f>
        <v>40262.639999999999</v>
      </c>
      <c r="E34" s="18">
        <f>'50%'!E32*2*12</f>
        <v>46445.279999999999</v>
      </c>
      <c r="F34" s="16">
        <f>'50%'!F32*2*12</f>
        <v>39840</v>
      </c>
      <c r="G34" s="17">
        <f>'50%'!G32*2*12</f>
        <v>47239.92</v>
      </c>
      <c r="H34" s="18">
        <f>'50%'!H32*2*12</f>
        <v>54640.08</v>
      </c>
      <c r="I34" s="16">
        <f>'50%'!I32*2*12</f>
        <v>44053.440000000002</v>
      </c>
      <c r="J34" s="17">
        <f>'50%'!J32*2*12</f>
        <v>53445.36</v>
      </c>
      <c r="K34" s="18">
        <f>'50%'!K32*2*12</f>
        <v>62837.279999999999</v>
      </c>
      <c r="L34" s="9"/>
    </row>
    <row r="35" spans="1:12" x14ac:dyDescent="0.25">
      <c r="A35" s="15" t="s">
        <v>118</v>
      </c>
      <c r="B35" s="15" t="s">
        <v>135</v>
      </c>
      <c r="C35" s="16">
        <f>'50%'!C33*2*12</f>
        <v>29904</v>
      </c>
      <c r="D35" s="17">
        <f>'50%'!D33*2*12</f>
        <v>38810.639999999999</v>
      </c>
      <c r="E35" s="18">
        <f>'50%'!E33*2*12</f>
        <v>47717.279999999999</v>
      </c>
      <c r="F35" s="16">
        <f>'50%'!F33*2*12</f>
        <v>34896</v>
      </c>
      <c r="G35" s="17">
        <f>'50%'!G33*2*12</f>
        <v>45516</v>
      </c>
      <c r="H35" s="18">
        <f>'50%'!H33*2*12</f>
        <v>56136</v>
      </c>
      <c r="I35" s="16">
        <f>'50%'!I33*2*12</f>
        <v>38381.279999999999</v>
      </c>
      <c r="J35" s="17">
        <f>'50%'!J33*2*12</f>
        <v>51469.440000000002</v>
      </c>
      <c r="K35" s="18">
        <f>'50%'!K33*2*12</f>
        <v>64557.36</v>
      </c>
      <c r="L35" s="9"/>
    </row>
    <row r="36" spans="1:12" x14ac:dyDescent="0.25">
      <c r="A36" s="15" t="s">
        <v>136</v>
      </c>
      <c r="B36" s="15" t="s">
        <v>137</v>
      </c>
      <c r="C36" s="16">
        <f>'50%'!C34*2*12</f>
        <v>31679.040000000001</v>
      </c>
      <c r="D36" s="17">
        <f>'50%'!D34*2*12</f>
        <v>35860.800000000003</v>
      </c>
      <c r="E36" s="18">
        <f>'50%'!E34*2*12</f>
        <v>40042.559999999998</v>
      </c>
      <c r="F36" s="16">
        <f>'50%'!F34*2*12</f>
        <v>37269.360000000001</v>
      </c>
      <c r="G36" s="17">
        <f>'50%'!G34*2*12</f>
        <v>42189.36</v>
      </c>
      <c r="H36" s="18">
        <f>'50%'!H34*2*12</f>
        <v>47109.36</v>
      </c>
      <c r="I36" s="16">
        <f>'50%'!I34*2*12</f>
        <v>42859.68</v>
      </c>
      <c r="J36" s="17">
        <f>'50%'!J34*2*12</f>
        <v>48517.919999999998</v>
      </c>
      <c r="K36" s="18">
        <f>'50%'!K34*2*12</f>
        <v>54175.92</v>
      </c>
      <c r="L36" s="9"/>
    </row>
    <row r="37" spans="1:12" x14ac:dyDescent="0.25">
      <c r="A37" s="15" t="s">
        <v>136</v>
      </c>
      <c r="B37" s="15" t="s">
        <v>138</v>
      </c>
      <c r="C37" s="16">
        <f>'50%'!C35*2*12</f>
        <v>31679.040000000001</v>
      </c>
      <c r="D37" s="17">
        <f>'50%'!D35*2*12</f>
        <v>36296.879999999997</v>
      </c>
      <c r="E37" s="18">
        <f>'50%'!E35*2*12</f>
        <v>40914.720000000001</v>
      </c>
      <c r="F37" s="16">
        <f>'50%'!F35*2*12</f>
        <v>37269.360000000001</v>
      </c>
      <c r="G37" s="17">
        <f>'50%'!G35*2*12</f>
        <v>42701.279999999999</v>
      </c>
      <c r="H37" s="18">
        <f>'50%'!H35*2*12</f>
        <v>48133.440000000002</v>
      </c>
      <c r="I37" s="16">
        <f>'50%'!I35*2*12</f>
        <v>42859.68</v>
      </c>
      <c r="J37" s="17">
        <f>'50%'!J35*2*12</f>
        <v>49107.12</v>
      </c>
      <c r="K37" s="18">
        <f>'50%'!K35*2*12</f>
        <v>55354.559999999998</v>
      </c>
      <c r="L37" s="9"/>
    </row>
    <row r="38" spans="1:12" x14ac:dyDescent="0.25">
      <c r="A38" s="15" t="s">
        <v>139</v>
      </c>
      <c r="B38" s="15" t="s">
        <v>140</v>
      </c>
      <c r="C38" s="16">
        <f>'50%'!C36*2*12</f>
        <v>34000.080000000002</v>
      </c>
      <c r="D38" s="17">
        <f>'50%'!D36*2*12</f>
        <v>38250.720000000001</v>
      </c>
      <c r="E38" s="18">
        <f>'50%'!E36*2*12</f>
        <v>42501.36</v>
      </c>
      <c r="F38" s="16">
        <f>'50%'!F36*2*12</f>
        <v>40000.080000000002</v>
      </c>
      <c r="G38" s="17">
        <f>'50%'!G36*2*12</f>
        <v>45000</v>
      </c>
      <c r="H38" s="18">
        <f>'50%'!H36*2*12</f>
        <v>49999.92</v>
      </c>
      <c r="I38" s="16">
        <f>'50%'!I36*2*12</f>
        <v>46000.08</v>
      </c>
      <c r="J38" s="17">
        <f>'50%'!J36*2*12</f>
        <v>51750.720000000001</v>
      </c>
      <c r="K38" s="18">
        <f>'50%'!K36*2*12</f>
        <v>57501.36</v>
      </c>
      <c r="L38" s="9"/>
    </row>
    <row r="39" spans="1:12" x14ac:dyDescent="0.25">
      <c r="A39" s="15" t="s">
        <v>139</v>
      </c>
      <c r="B39" s="15" t="s">
        <v>141</v>
      </c>
      <c r="C39" s="16">
        <f>'50%'!C37*2*12</f>
        <v>34000.080000000002</v>
      </c>
      <c r="D39" s="17">
        <f>'50%'!D37*2*12</f>
        <v>41311.919999999998</v>
      </c>
      <c r="E39" s="18">
        <f>'50%'!E37*2*12</f>
        <v>48624</v>
      </c>
      <c r="F39" s="16">
        <f>'50%'!F37*2*12</f>
        <v>40000.080000000002</v>
      </c>
      <c r="G39" s="17">
        <f>'50%'!G37*2*12</f>
        <v>48601.440000000002</v>
      </c>
      <c r="H39" s="18">
        <f>'50%'!H37*2*12</f>
        <v>57202.559999999998</v>
      </c>
      <c r="I39" s="16">
        <f>'50%'!I37*2*12</f>
        <v>46000.08</v>
      </c>
      <c r="J39" s="17">
        <f>'50%'!J37*2*12</f>
        <v>55891.92</v>
      </c>
      <c r="K39" s="18">
        <f>'50%'!K37*2*12</f>
        <v>65784</v>
      </c>
      <c r="L39" s="9"/>
    </row>
    <row r="40" spans="1:12" x14ac:dyDescent="0.25">
      <c r="A40" s="15" t="s">
        <v>139</v>
      </c>
      <c r="B40" s="15" t="s">
        <v>142</v>
      </c>
      <c r="C40" s="16">
        <f>'50%'!C38*2*12</f>
        <v>34000.080000000002</v>
      </c>
      <c r="D40" s="17">
        <f>'50%'!D38*2*12</f>
        <v>39510.720000000001</v>
      </c>
      <c r="E40" s="18">
        <f>'50%'!E38*2*12</f>
        <v>45021.36</v>
      </c>
      <c r="F40" s="16">
        <f>'50%'!F38*2*12</f>
        <v>40000.080000000002</v>
      </c>
      <c r="G40" s="17">
        <f>'50%'!G38*2*12</f>
        <v>46483.92</v>
      </c>
      <c r="H40" s="18">
        <f>'50%'!H38*2*12</f>
        <v>52968</v>
      </c>
      <c r="I40" s="16">
        <f>'50%'!I38*2*12</f>
        <v>46000.08</v>
      </c>
      <c r="J40" s="17">
        <f>'50%'!J38*2*12</f>
        <v>53455.92</v>
      </c>
      <c r="K40" s="18">
        <f>'50%'!K38*2*12</f>
        <v>60912</v>
      </c>
      <c r="L40" s="9"/>
    </row>
    <row r="41" spans="1:12" x14ac:dyDescent="0.25">
      <c r="A41" s="15" t="s">
        <v>139</v>
      </c>
      <c r="B41" s="15" t="s">
        <v>143</v>
      </c>
      <c r="C41" s="16">
        <f>'50%'!C39*2*12</f>
        <v>34000.080000000002</v>
      </c>
      <c r="D41" s="17">
        <f>'50%'!D39*2*12</f>
        <v>41629.440000000002</v>
      </c>
      <c r="E41" s="18">
        <f>'50%'!E39*2*12</f>
        <v>49258.559999999998</v>
      </c>
      <c r="F41" s="16">
        <f>'50%'!F39*2*12</f>
        <v>40000.080000000002</v>
      </c>
      <c r="G41" s="17">
        <f>'50%'!G39*2*12</f>
        <v>48974.64</v>
      </c>
      <c r="H41" s="18">
        <f>'50%'!H39*2*12</f>
        <v>57949.440000000002</v>
      </c>
      <c r="I41" s="16">
        <f>'50%'!I39*2*12</f>
        <v>46000.08</v>
      </c>
      <c r="J41" s="17">
        <f>'50%'!J39*2*12</f>
        <v>56321.279999999999</v>
      </c>
      <c r="K41" s="18">
        <f>'50%'!K39*2*12</f>
        <v>66642.720000000001</v>
      </c>
      <c r="L41" s="9"/>
    </row>
    <row r="42" spans="1:12" x14ac:dyDescent="0.25">
      <c r="A42" s="15" t="s">
        <v>139</v>
      </c>
      <c r="B42" s="15" t="s">
        <v>144</v>
      </c>
      <c r="C42" s="16">
        <f>'50%'!C40*2*12</f>
        <v>34000.080000000002</v>
      </c>
      <c r="D42" s="17">
        <f>'50%'!D40*2*12</f>
        <v>38250.720000000001</v>
      </c>
      <c r="E42" s="18">
        <f>'50%'!E40*2*12</f>
        <v>42501.36</v>
      </c>
      <c r="F42" s="16">
        <f>'50%'!F40*2*12</f>
        <v>40000.080000000002</v>
      </c>
      <c r="G42" s="17">
        <f>'50%'!G40*2*12</f>
        <v>45000</v>
      </c>
      <c r="H42" s="18">
        <f>'50%'!H40*2*12</f>
        <v>49999.92</v>
      </c>
      <c r="I42" s="16">
        <f>'50%'!I40*2*12</f>
        <v>46000.08</v>
      </c>
      <c r="J42" s="17">
        <f>'50%'!J40*2*12</f>
        <v>51750.720000000001</v>
      </c>
      <c r="K42" s="18">
        <f>'50%'!K40*2*12</f>
        <v>57501.36</v>
      </c>
      <c r="L42" s="9"/>
    </row>
    <row r="43" spans="1:12" x14ac:dyDescent="0.25">
      <c r="A43" s="15" t="s">
        <v>145</v>
      </c>
      <c r="B43" s="15" t="s">
        <v>146</v>
      </c>
      <c r="C43" s="16">
        <f>'50%'!C41*2*12</f>
        <v>34183.68</v>
      </c>
      <c r="D43" s="17">
        <f>'50%'!D41*2*12</f>
        <v>41059.919999999998</v>
      </c>
      <c r="E43" s="18">
        <f>'50%'!E41*2*12</f>
        <v>47935.92</v>
      </c>
      <c r="F43" s="16">
        <f>'50%'!F41*2*12</f>
        <v>40216.080000000002</v>
      </c>
      <c r="G43" s="17">
        <f>'50%'!G41*2*12</f>
        <v>48306.720000000001</v>
      </c>
      <c r="H43" s="18">
        <f>'50%'!H41*2*12</f>
        <v>56397.36</v>
      </c>
      <c r="I43" s="16">
        <f>'50%'!I41*2*12</f>
        <v>46248.479999999996</v>
      </c>
      <c r="J43" s="17">
        <f>'50%'!J41*2*12</f>
        <v>55552.319999999992</v>
      </c>
      <c r="K43" s="18">
        <f>'50%'!K41*2*12</f>
        <v>64855.92</v>
      </c>
      <c r="L43" s="9"/>
    </row>
    <row r="44" spans="1:12" x14ac:dyDescent="0.25">
      <c r="A44" s="15" t="s">
        <v>145</v>
      </c>
      <c r="B44" s="15" t="s">
        <v>147</v>
      </c>
      <c r="C44" s="16">
        <f>'50%'!C42*2*12</f>
        <v>34183.68</v>
      </c>
      <c r="D44" s="17">
        <f>'50%'!D42*2*12</f>
        <v>40283.760000000002</v>
      </c>
      <c r="E44" s="18">
        <f>'50%'!E42*2*12</f>
        <v>46384.08</v>
      </c>
      <c r="F44" s="16">
        <f>'50%'!F42*2*12</f>
        <v>40216.080000000002</v>
      </c>
      <c r="G44" s="17">
        <f>'50%'!G42*2*12</f>
        <v>47393.279999999999</v>
      </c>
      <c r="H44" s="18">
        <f>'50%'!H42*2*12</f>
        <v>54570.720000000001</v>
      </c>
      <c r="I44" s="16">
        <f>'50%'!I42*2*12</f>
        <v>46248.479999999996</v>
      </c>
      <c r="J44" s="17">
        <f>'50%'!J42*2*12</f>
        <v>54501.600000000006</v>
      </c>
      <c r="K44" s="18">
        <f>'50%'!K42*2*12</f>
        <v>62754.720000000001</v>
      </c>
      <c r="L44" s="9"/>
    </row>
    <row r="45" spans="1:12" x14ac:dyDescent="0.25">
      <c r="A45" s="15" t="s">
        <v>145</v>
      </c>
      <c r="B45" s="15" t="s">
        <v>148</v>
      </c>
      <c r="C45" s="16">
        <f>'50%'!C43*2*12</f>
        <v>34183.68</v>
      </c>
      <c r="D45" s="17">
        <f>'50%'!D43*2*12</f>
        <v>40274.399999999994</v>
      </c>
      <c r="E45" s="18">
        <f>'50%'!E43*2*12</f>
        <v>46365.36</v>
      </c>
      <c r="F45" s="16">
        <f>'50%'!F43*2*12</f>
        <v>40216.080000000002</v>
      </c>
      <c r="G45" s="17">
        <f>'50%'!G43*2*12</f>
        <v>47381.279999999999</v>
      </c>
      <c r="H45" s="18">
        <f>'50%'!H43*2*12</f>
        <v>54546.720000000001</v>
      </c>
      <c r="I45" s="16">
        <f>'50%'!I43*2*12</f>
        <v>46248.479999999996</v>
      </c>
      <c r="J45" s="17">
        <f>'50%'!J43*2*12</f>
        <v>54488.160000000003</v>
      </c>
      <c r="K45" s="18">
        <f>'50%'!K43*2*12</f>
        <v>62728.08</v>
      </c>
      <c r="L45" s="9"/>
    </row>
    <row r="46" spans="1:12" x14ac:dyDescent="0.25">
      <c r="A46" s="15" t="s">
        <v>145</v>
      </c>
      <c r="B46" s="15" t="s">
        <v>149</v>
      </c>
      <c r="C46" s="16">
        <f>'50%'!C44*2*12</f>
        <v>34183.68</v>
      </c>
      <c r="D46" s="17">
        <f>'50%'!D44*2*12</f>
        <v>38866.559999999998</v>
      </c>
      <c r="E46" s="18">
        <f>'50%'!E44*2*12</f>
        <v>43549.440000000002</v>
      </c>
      <c r="F46" s="16">
        <f>'50%'!F44*2*12</f>
        <v>40216.080000000002</v>
      </c>
      <c r="G46" s="17">
        <f>'50%'!G44*2*12</f>
        <v>45725.279999999999</v>
      </c>
      <c r="H46" s="18">
        <f>'50%'!H44*2*12</f>
        <v>51234.720000000001</v>
      </c>
      <c r="I46" s="16">
        <f>'50%'!I44*2*12</f>
        <v>46248.479999999996</v>
      </c>
      <c r="J46" s="17">
        <f>'50%'!J44*2*12</f>
        <v>52582.799999999996</v>
      </c>
      <c r="K46" s="18">
        <f>'50%'!K44*2*12</f>
        <v>58917.36</v>
      </c>
      <c r="L46" s="9"/>
    </row>
    <row r="47" spans="1:12" x14ac:dyDescent="0.25">
      <c r="A47" s="15" t="s">
        <v>150</v>
      </c>
      <c r="B47" s="15" t="s">
        <v>151</v>
      </c>
      <c r="C47" s="16">
        <f>'50%'!C45*2*12</f>
        <v>31733.279999999999</v>
      </c>
      <c r="D47" s="17">
        <f>'50%'!D45*2*12</f>
        <v>40920</v>
      </c>
      <c r="E47" s="18">
        <f>'50%'!E45*2*12</f>
        <v>50106.720000000001</v>
      </c>
      <c r="F47" s="16">
        <f>'50%'!F45*2*12</f>
        <v>37333.440000000002</v>
      </c>
      <c r="G47" s="17">
        <f>'50%'!G45*2*12</f>
        <v>48141.36</v>
      </c>
      <c r="H47" s="18">
        <f>'50%'!H45*2*12</f>
        <v>58949.279999999999</v>
      </c>
      <c r="I47" s="16">
        <f>'50%'!I45*2*12</f>
        <v>42933.36</v>
      </c>
      <c r="J47" s="17">
        <f>'50%'!J45*2*12</f>
        <v>55362.720000000001</v>
      </c>
      <c r="K47" s="18">
        <f>'50%'!K45*2*12</f>
        <v>67792.08</v>
      </c>
      <c r="L47" s="9"/>
    </row>
    <row r="48" spans="1:12" x14ac:dyDescent="0.25">
      <c r="A48" s="15" t="s">
        <v>150</v>
      </c>
      <c r="B48" s="15" t="s">
        <v>152</v>
      </c>
      <c r="C48" s="16">
        <f>'50%'!C46*2*12</f>
        <v>31733.279999999999</v>
      </c>
      <c r="D48" s="17">
        <f>'50%'!D46*2*12</f>
        <v>39938.639999999999</v>
      </c>
      <c r="E48" s="18">
        <f>'50%'!E46*2*12</f>
        <v>48144</v>
      </c>
      <c r="F48" s="16">
        <f>'50%'!F46*2*12</f>
        <v>37333.440000000002</v>
      </c>
      <c r="G48" s="17">
        <f>'50%'!G46*2*12</f>
        <v>46986.720000000001</v>
      </c>
      <c r="H48" s="18">
        <f>'50%'!H46*2*12</f>
        <v>56640</v>
      </c>
      <c r="I48" s="16">
        <f>'50%'!I46*2*12</f>
        <v>42933.36</v>
      </c>
      <c r="J48" s="17">
        <f>'50%'!J46*2*12</f>
        <v>54034.559999999998</v>
      </c>
      <c r="K48" s="18">
        <f>'50%'!K46*2*12</f>
        <v>65136</v>
      </c>
      <c r="L48" s="9"/>
    </row>
    <row r="49" spans="1:12" x14ac:dyDescent="0.25">
      <c r="A49" s="15" t="s">
        <v>150</v>
      </c>
      <c r="B49" s="15" t="s">
        <v>153</v>
      </c>
      <c r="C49" s="16">
        <f>'50%'!C47*2*12</f>
        <v>32560.560000000001</v>
      </c>
      <c r="D49" s="17">
        <f>'50%'!D47*2*12</f>
        <v>43503.12</v>
      </c>
      <c r="E49" s="18">
        <f>'50%'!E47*2*12</f>
        <v>54445.440000000002</v>
      </c>
      <c r="F49" s="16">
        <f>'50%'!F47*2*12</f>
        <v>38306.639999999999</v>
      </c>
      <c r="G49" s="17">
        <f>'50%'!G47*2*12</f>
        <v>51180</v>
      </c>
      <c r="H49" s="18">
        <f>'50%'!H47*2*12</f>
        <v>64053.36</v>
      </c>
      <c r="I49" s="16">
        <f>'50%'!I47*2*12</f>
        <v>44052.72</v>
      </c>
      <c r="J49" s="17">
        <f>'50%'!J47*2*12</f>
        <v>58857.120000000003</v>
      </c>
      <c r="K49" s="18">
        <f>'50%'!K47*2*12</f>
        <v>73661.279999999999</v>
      </c>
      <c r="L49" s="9"/>
    </row>
    <row r="50" spans="1:12" x14ac:dyDescent="0.25">
      <c r="A50" s="15" t="s">
        <v>154</v>
      </c>
      <c r="B50" s="15" t="s">
        <v>155</v>
      </c>
      <c r="C50" s="16">
        <f>'50%'!C48*2*12</f>
        <v>29333.279999999999</v>
      </c>
      <c r="D50" s="17">
        <f>'50%'!D48*2*12</f>
        <v>34354.559999999998</v>
      </c>
      <c r="E50" s="18">
        <f>'50%'!E48*2*12</f>
        <v>39376.080000000002</v>
      </c>
      <c r="F50" s="16">
        <f>'50%'!F48*2*12</f>
        <v>34133.279999999999</v>
      </c>
      <c r="G50" s="17">
        <f>'50%'!G48*2*12</f>
        <v>40228.080000000002</v>
      </c>
      <c r="H50" s="18">
        <f>'50%'!H48*2*12</f>
        <v>46322.64</v>
      </c>
      <c r="I50" s="16">
        <f>'50%'!I48*2*12</f>
        <v>39253.440000000002</v>
      </c>
      <c r="J50" s="17">
        <f>'50%'!J48*2*12</f>
        <v>46262.64</v>
      </c>
      <c r="K50" s="18">
        <f>'50%'!K48*2*12</f>
        <v>53272.08</v>
      </c>
      <c r="L50" s="9"/>
    </row>
    <row r="51" spans="1:12" x14ac:dyDescent="0.25">
      <c r="A51" s="15" t="s">
        <v>154</v>
      </c>
      <c r="B51" s="15" t="s">
        <v>156</v>
      </c>
      <c r="C51" s="16">
        <f>'50%'!C49*2*12</f>
        <v>29333.279999999999</v>
      </c>
      <c r="D51" s="17">
        <f>'50%'!D49*2*12</f>
        <v>34354.559999999998</v>
      </c>
      <c r="E51" s="18">
        <f>'50%'!E49*2*12</f>
        <v>39376.080000000002</v>
      </c>
      <c r="F51" s="16">
        <f>'50%'!F49*2*12</f>
        <v>34133.279999999999</v>
      </c>
      <c r="G51" s="17">
        <f>'50%'!G49*2*12</f>
        <v>40228.080000000002</v>
      </c>
      <c r="H51" s="18">
        <f>'50%'!H49*2*12</f>
        <v>46322.64</v>
      </c>
      <c r="I51" s="16">
        <f>'50%'!I49*2*12</f>
        <v>39253.440000000002</v>
      </c>
      <c r="J51" s="17">
        <f>'50%'!J49*2*12</f>
        <v>46262.64</v>
      </c>
      <c r="K51" s="18">
        <f>'50%'!K49*2*12</f>
        <v>53272.08</v>
      </c>
      <c r="L51" s="9"/>
    </row>
    <row r="52" spans="1:12" x14ac:dyDescent="0.25">
      <c r="A52" s="15" t="s">
        <v>154</v>
      </c>
      <c r="B52" s="15" t="s">
        <v>157</v>
      </c>
      <c r="C52" s="16">
        <f>'50%'!C50*2*12</f>
        <v>29333.279999999999</v>
      </c>
      <c r="D52" s="17">
        <f>'50%'!D50*2*12</f>
        <v>34354.559999999998</v>
      </c>
      <c r="E52" s="18">
        <f>'50%'!E50*2*12</f>
        <v>39376.080000000002</v>
      </c>
      <c r="F52" s="16">
        <f>'50%'!F50*2*12</f>
        <v>34133.279999999999</v>
      </c>
      <c r="G52" s="17">
        <f>'50%'!G50*2*12</f>
        <v>40228.080000000002</v>
      </c>
      <c r="H52" s="18">
        <f>'50%'!H50*2*12</f>
        <v>46322.64</v>
      </c>
      <c r="I52" s="16">
        <f>'50%'!I50*2*12</f>
        <v>39253.440000000002</v>
      </c>
      <c r="J52" s="17">
        <f>'50%'!J50*2*12</f>
        <v>46262.64</v>
      </c>
      <c r="K52" s="18">
        <f>'50%'!K50*2*12</f>
        <v>53272.08</v>
      </c>
      <c r="L52" s="9"/>
    </row>
    <row r="53" spans="1:12" x14ac:dyDescent="0.25">
      <c r="A53" s="15" t="s">
        <v>154</v>
      </c>
      <c r="B53" s="15" t="s">
        <v>158</v>
      </c>
      <c r="C53" s="16">
        <f>'50%'!C51*2*12</f>
        <v>29333.279999999999</v>
      </c>
      <c r="D53" s="17">
        <f>'50%'!D51*2*12</f>
        <v>34354.559999999998</v>
      </c>
      <c r="E53" s="18">
        <f>'50%'!E51*2*12</f>
        <v>39376.080000000002</v>
      </c>
      <c r="F53" s="16">
        <f>'50%'!F51*2*12</f>
        <v>34133.279999999999</v>
      </c>
      <c r="G53" s="17">
        <f>'50%'!G51*2*12</f>
        <v>40228.080000000002</v>
      </c>
      <c r="H53" s="18">
        <f>'50%'!H51*2*12</f>
        <v>46322.64</v>
      </c>
      <c r="I53" s="16">
        <f>'50%'!I51*2*12</f>
        <v>39253.440000000002</v>
      </c>
      <c r="J53" s="17">
        <f>'50%'!J51*2*12</f>
        <v>46262.64</v>
      </c>
      <c r="K53" s="18">
        <f>'50%'!K51*2*12</f>
        <v>53272.08</v>
      </c>
      <c r="L53" s="9"/>
    </row>
    <row r="54" spans="1:12" x14ac:dyDescent="0.25">
      <c r="A54" s="15" t="s">
        <v>154</v>
      </c>
      <c r="B54" s="15" t="s">
        <v>159</v>
      </c>
      <c r="C54" s="16">
        <f>'50%'!C52*2*12</f>
        <v>29333.279999999999</v>
      </c>
      <c r="D54" s="17">
        <f>'50%'!D52*2*12</f>
        <v>34354.559999999998</v>
      </c>
      <c r="E54" s="18">
        <f>'50%'!E52*2*12</f>
        <v>39376.080000000002</v>
      </c>
      <c r="F54" s="16">
        <f>'50%'!F52*2*12</f>
        <v>34133.279999999999</v>
      </c>
      <c r="G54" s="17">
        <f>'50%'!G52*2*12</f>
        <v>40228.080000000002</v>
      </c>
      <c r="H54" s="18">
        <f>'50%'!H52*2*12</f>
        <v>46322.64</v>
      </c>
      <c r="I54" s="16">
        <f>'50%'!I52*2*12</f>
        <v>39253.440000000002</v>
      </c>
      <c r="J54" s="17">
        <f>'50%'!J52*2*12</f>
        <v>46262.64</v>
      </c>
      <c r="K54" s="18">
        <f>'50%'!K52*2*12</f>
        <v>53272.08</v>
      </c>
      <c r="L54" s="9"/>
    </row>
    <row r="55" spans="1:12" x14ac:dyDescent="0.25">
      <c r="A55" s="15" t="s">
        <v>154</v>
      </c>
      <c r="B55" s="15" t="s">
        <v>160</v>
      </c>
      <c r="C55" s="16">
        <f>'50%'!C53*2*12</f>
        <v>29333.279999999999</v>
      </c>
      <c r="D55" s="17">
        <f>'50%'!D53*2*12</f>
        <v>36762.720000000001</v>
      </c>
      <c r="E55" s="18">
        <f>'50%'!E53*2*12</f>
        <v>44191.92</v>
      </c>
      <c r="F55" s="16">
        <f>'50%'!F53*2*12</f>
        <v>34133.279999999999</v>
      </c>
      <c r="G55" s="17">
        <f>'50%'!G53*2*12</f>
        <v>43061.279999999999</v>
      </c>
      <c r="H55" s="18">
        <f>'50%'!H53*2*12</f>
        <v>51989.279999999999</v>
      </c>
      <c r="I55" s="16">
        <f>'50%'!I53*2*12</f>
        <v>39253.440000000002</v>
      </c>
      <c r="J55" s="17">
        <f>'50%'!J53*2*12</f>
        <v>49521.36</v>
      </c>
      <c r="K55" s="18">
        <f>'50%'!K53*2*12</f>
        <v>59789.279999999999</v>
      </c>
      <c r="L55" s="9"/>
    </row>
    <row r="56" spans="1:12" x14ac:dyDescent="0.25">
      <c r="A56" s="15" t="s">
        <v>154</v>
      </c>
      <c r="B56" s="15" t="s">
        <v>161</v>
      </c>
      <c r="C56" s="16">
        <f>'50%'!C54*2*12</f>
        <v>29333.279999999999</v>
      </c>
      <c r="D56" s="17">
        <f>'50%'!D54*2*12</f>
        <v>34354.559999999998</v>
      </c>
      <c r="E56" s="18">
        <f>'50%'!E54*2*12</f>
        <v>39376.080000000002</v>
      </c>
      <c r="F56" s="16">
        <f>'50%'!F54*2*12</f>
        <v>34133.279999999999</v>
      </c>
      <c r="G56" s="17">
        <f>'50%'!G54*2*12</f>
        <v>40228.080000000002</v>
      </c>
      <c r="H56" s="18">
        <f>'50%'!H54*2*12</f>
        <v>46322.64</v>
      </c>
      <c r="I56" s="16">
        <f>'50%'!I54*2*12</f>
        <v>39253.440000000002</v>
      </c>
      <c r="J56" s="17">
        <f>'50%'!J54*2*12</f>
        <v>46262.64</v>
      </c>
      <c r="K56" s="18">
        <f>'50%'!K54*2*12</f>
        <v>53272.08</v>
      </c>
      <c r="L56" s="9"/>
    </row>
    <row r="57" spans="1:12" x14ac:dyDescent="0.25">
      <c r="A57" s="15" t="s">
        <v>154</v>
      </c>
      <c r="B57" s="15" t="s">
        <v>162</v>
      </c>
      <c r="C57" s="16">
        <f>'50%'!C55*2*12</f>
        <v>29333.279999999999</v>
      </c>
      <c r="D57" s="17">
        <f>'50%'!D55*2*12</f>
        <v>34354.559999999998</v>
      </c>
      <c r="E57" s="18">
        <f>'50%'!E55*2*12</f>
        <v>39376.080000000002</v>
      </c>
      <c r="F57" s="16">
        <f>'50%'!F55*2*12</f>
        <v>34133.279999999999</v>
      </c>
      <c r="G57" s="17">
        <f>'50%'!G55*2*12</f>
        <v>40228.080000000002</v>
      </c>
      <c r="H57" s="18">
        <f>'50%'!H55*2*12</f>
        <v>46322.64</v>
      </c>
      <c r="I57" s="16">
        <f>'50%'!I55*2*12</f>
        <v>39253.440000000002</v>
      </c>
      <c r="J57" s="17">
        <f>'50%'!J55*2*12</f>
        <v>46262.64</v>
      </c>
      <c r="K57" s="18">
        <f>'50%'!K55*2*12</f>
        <v>53272.08</v>
      </c>
      <c r="L57" s="9"/>
    </row>
    <row r="58" spans="1:12" x14ac:dyDescent="0.25">
      <c r="A58" s="15" t="s">
        <v>184</v>
      </c>
      <c r="B58" s="15" t="s">
        <v>164</v>
      </c>
      <c r="C58" s="16">
        <f>'50%'!C56*2*12</f>
        <v>37710.479999999996</v>
      </c>
      <c r="D58" s="17">
        <f>'50%'!D56*2*12</f>
        <v>46615.199999999997</v>
      </c>
      <c r="E58" s="18">
        <f>'50%'!E56*2*12</f>
        <v>55519.92</v>
      </c>
      <c r="F58" s="16">
        <f>'50%'!F56*2*12</f>
        <v>44365.440000000002</v>
      </c>
      <c r="G58" s="17">
        <f>'50%'!G56*2*12</f>
        <v>54841.440000000002</v>
      </c>
      <c r="H58" s="18">
        <f>'50%'!H56*2*12</f>
        <v>65317.440000000002</v>
      </c>
      <c r="I58" s="16">
        <f>'50%'!I56*2*12</f>
        <v>51020.160000000003</v>
      </c>
      <c r="J58" s="17">
        <f>'50%'!J56*2*12</f>
        <v>63067.44</v>
      </c>
      <c r="K58" s="18">
        <f>'50%'!K56*2*12</f>
        <v>75114.720000000001</v>
      </c>
      <c r="L58" s="9"/>
    </row>
    <row r="59" spans="1:12" x14ac:dyDescent="0.25">
      <c r="A59" s="15" t="s">
        <v>184</v>
      </c>
      <c r="B59" s="15" t="s">
        <v>165</v>
      </c>
      <c r="C59" s="16">
        <f>'50%'!C57*2*12</f>
        <v>40378.32</v>
      </c>
      <c r="D59" s="17">
        <f>'50%'!D57*2*12</f>
        <v>48809.279999999999</v>
      </c>
      <c r="E59" s="18">
        <f>'50%'!E57*2*12</f>
        <v>57240</v>
      </c>
      <c r="F59" s="16">
        <f>'50%'!F57*2*12</f>
        <v>47503.92</v>
      </c>
      <c r="G59" s="17">
        <f>'50%'!G57*2*12</f>
        <v>57422.64</v>
      </c>
      <c r="H59" s="18">
        <f>'50%'!H57*2*12</f>
        <v>67341.36</v>
      </c>
      <c r="I59" s="16">
        <f>'50%'!I57*2*12</f>
        <v>54629.520000000004</v>
      </c>
      <c r="J59" s="17">
        <f>'50%'!J57*2*12</f>
        <v>66034.799999999988</v>
      </c>
      <c r="K59" s="18">
        <f>'50%'!K57*2*12</f>
        <v>77440.08</v>
      </c>
      <c r="L59" s="9"/>
    </row>
    <row r="60" spans="1:12" x14ac:dyDescent="0.25">
      <c r="A60" s="15" t="s">
        <v>184</v>
      </c>
      <c r="B60" s="15" t="s">
        <v>166</v>
      </c>
      <c r="C60" s="16">
        <f>'50%'!C58*2*12</f>
        <v>37710.479999999996</v>
      </c>
      <c r="D60" s="17">
        <f>'50%'!D58*2*12</f>
        <v>46615.199999999997</v>
      </c>
      <c r="E60" s="18">
        <f>'50%'!E58*2*12</f>
        <v>55519.92</v>
      </c>
      <c r="F60" s="16">
        <f>'50%'!F58*2*12</f>
        <v>44365.440000000002</v>
      </c>
      <c r="G60" s="17">
        <f>'50%'!G58*2*12</f>
        <v>54841.440000000002</v>
      </c>
      <c r="H60" s="18">
        <f>'50%'!H58*2*12</f>
        <v>65317.440000000002</v>
      </c>
      <c r="I60" s="16">
        <f>'50%'!I58*2*12</f>
        <v>51020.160000000003</v>
      </c>
      <c r="J60" s="17">
        <f>'50%'!J58*2*12</f>
        <v>63067.44</v>
      </c>
      <c r="K60" s="18">
        <f>'50%'!K58*2*12</f>
        <v>75114.720000000001</v>
      </c>
      <c r="L60" s="9"/>
    </row>
    <row r="61" spans="1:12" x14ac:dyDescent="0.25">
      <c r="A61" s="15" t="s">
        <v>184</v>
      </c>
      <c r="B61" s="15" t="s">
        <v>167</v>
      </c>
      <c r="C61" s="16">
        <f>'50%'!C59*2*12</f>
        <v>39802.559999999998</v>
      </c>
      <c r="D61" s="17">
        <f>'50%'!D59*2*12</f>
        <v>47413.440000000002</v>
      </c>
      <c r="E61" s="18">
        <f>'50%'!E59*2*12</f>
        <v>55024.08</v>
      </c>
      <c r="F61" s="16">
        <f>'50%'!F59*2*12</f>
        <v>46826.64</v>
      </c>
      <c r="G61" s="17">
        <f>'50%'!G59*2*12</f>
        <v>55780.08</v>
      </c>
      <c r="H61" s="18">
        <f>'50%'!H59*2*12</f>
        <v>64733.279999999999</v>
      </c>
      <c r="I61" s="16">
        <f>'50%'!I59*2*12</f>
        <v>53850.720000000001</v>
      </c>
      <c r="J61" s="17">
        <f>'50%'!J59*2*12</f>
        <v>64146.720000000001</v>
      </c>
      <c r="K61" s="18">
        <f>'50%'!K59*2*12</f>
        <v>74442.720000000001</v>
      </c>
      <c r="L61" s="9"/>
    </row>
    <row r="62" spans="1:12" x14ac:dyDescent="0.25">
      <c r="A62" s="15" t="s">
        <v>184</v>
      </c>
      <c r="B62" s="15" t="s">
        <v>168</v>
      </c>
      <c r="C62" s="16">
        <f>'50%'!C60*2*12</f>
        <v>40428.239999999998</v>
      </c>
      <c r="D62" s="17">
        <f>'50%'!D60*2*12</f>
        <v>47860.800000000003</v>
      </c>
      <c r="E62" s="18">
        <f>'50%'!E60*2*12</f>
        <v>55293.36</v>
      </c>
      <c r="F62" s="16">
        <f>'50%'!F60*2*12</f>
        <v>47562.720000000001</v>
      </c>
      <c r="G62" s="17">
        <f>'50%'!G60*2*12</f>
        <v>56306.64</v>
      </c>
      <c r="H62" s="18">
        <f>'50%'!H60*2*12</f>
        <v>65050.559999999998</v>
      </c>
      <c r="I62" s="16">
        <f>'50%'!I60*2*12</f>
        <v>54696.959999999999</v>
      </c>
      <c r="J62" s="17">
        <f>'50%'!J60*2*12</f>
        <v>64752.479999999996</v>
      </c>
      <c r="K62" s="18">
        <f>'50%'!K60*2*12</f>
        <v>74808</v>
      </c>
      <c r="L62" s="9"/>
    </row>
    <row r="63" spans="1:12" x14ac:dyDescent="0.25">
      <c r="A63" s="15" t="s">
        <v>169</v>
      </c>
      <c r="B63" s="15" t="s">
        <v>170</v>
      </c>
      <c r="C63" s="16">
        <f>'50%'!C61*2*12</f>
        <v>29992.560000000001</v>
      </c>
      <c r="D63" s="17">
        <f>'50%'!D61*2*12</f>
        <v>37092.239999999998</v>
      </c>
      <c r="E63" s="18">
        <f>'50%'!E61*2*12</f>
        <v>44191.92</v>
      </c>
      <c r="F63" s="16">
        <f>'50%'!F61*2*12</f>
        <v>35285.279999999999</v>
      </c>
      <c r="G63" s="17">
        <f>'50%'!G61*2*12</f>
        <v>43637.279999999999</v>
      </c>
      <c r="H63" s="18">
        <f>'50%'!H61*2*12</f>
        <v>51989.279999999999</v>
      </c>
      <c r="I63" s="16">
        <f>'50%'!I61*2*12</f>
        <v>40578.239999999998</v>
      </c>
      <c r="J63" s="17">
        <f>'50%'!J61*2*12</f>
        <v>50183.759999999995</v>
      </c>
      <c r="K63" s="18">
        <f>'50%'!K61*2*12</f>
        <v>59789.279999999999</v>
      </c>
      <c r="L63" s="9"/>
    </row>
    <row r="64" spans="1:12" x14ac:dyDescent="0.25">
      <c r="A64" s="15" t="s">
        <v>169</v>
      </c>
      <c r="B64" s="15" t="s">
        <v>171</v>
      </c>
      <c r="C64" s="16">
        <f>'50%'!C62*2*12</f>
        <v>29992.560000000001</v>
      </c>
      <c r="D64" s="17">
        <f>'50%'!D62*2*12</f>
        <v>33916.32</v>
      </c>
      <c r="E64" s="18">
        <f>'50%'!E62*2*12</f>
        <v>37840.080000000002</v>
      </c>
      <c r="F64" s="16">
        <f>'50%'!F62*2*12</f>
        <v>35285.279999999999</v>
      </c>
      <c r="G64" s="17">
        <f>'50%'!G62*2*12</f>
        <v>39901.440000000002</v>
      </c>
      <c r="H64" s="18">
        <f>'50%'!H62*2*12</f>
        <v>44517.36</v>
      </c>
      <c r="I64" s="16">
        <f>'50%'!I62*2*12</f>
        <v>40578.239999999998</v>
      </c>
      <c r="J64" s="17">
        <f>'50%'!J62*2*12</f>
        <v>45886.32</v>
      </c>
      <c r="K64" s="18">
        <f>'50%'!K62*2*12</f>
        <v>51194.64</v>
      </c>
      <c r="L64" s="9"/>
    </row>
    <row r="65" spans="1:12" x14ac:dyDescent="0.25">
      <c r="A65" s="15" t="s">
        <v>169</v>
      </c>
      <c r="B65" s="15" t="s">
        <v>172</v>
      </c>
      <c r="C65" s="16">
        <f>'50%'!C63*2*12</f>
        <v>29992.560000000001</v>
      </c>
      <c r="D65" s="17">
        <f>'50%'!D63*2*12</f>
        <v>34365.600000000006</v>
      </c>
      <c r="E65" s="18">
        <f>'50%'!E63*2*12</f>
        <v>38738.639999999999</v>
      </c>
      <c r="F65" s="16">
        <f>'50%'!F63*2*12</f>
        <v>35285.279999999999</v>
      </c>
      <c r="G65" s="17">
        <f>'50%'!G63*2*12</f>
        <v>40429.440000000002</v>
      </c>
      <c r="H65" s="18">
        <f>'50%'!H63*2*12</f>
        <v>45573.36</v>
      </c>
      <c r="I65" s="16">
        <f>'50%'!I63*2*12</f>
        <v>40578.239999999998</v>
      </c>
      <c r="J65" s="17">
        <f>'50%'!J63*2*12</f>
        <v>46494.479999999996</v>
      </c>
      <c r="K65" s="18">
        <f>'50%'!K63*2*12</f>
        <v>52410.720000000001</v>
      </c>
      <c r="L65" s="9"/>
    </row>
    <row r="66" spans="1:12" x14ac:dyDescent="0.25">
      <c r="A66" s="15" t="s">
        <v>173</v>
      </c>
      <c r="B66" s="15" t="s">
        <v>174</v>
      </c>
      <c r="C66" s="16">
        <f>'50%'!C64*2*12</f>
        <v>34127.040000000001</v>
      </c>
      <c r="D66" s="17">
        <f>'50%'!D64*2*12</f>
        <v>38392.800000000003</v>
      </c>
      <c r="E66" s="18">
        <f>'50%'!E64*2*12</f>
        <v>42658.559999999998</v>
      </c>
      <c r="F66" s="16">
        <f>'50%'!F64*2*12</f>
        <v>40149.360000000001</v>
      </c>
      <c r="G66" s="17">
        <f>'50%'!G64*2*12</f>
        <v>45168</v>
      </c>
      <c r="H66" s="18">
        <f>'50%'!H64*2*12</f>
        <v>50186.64</v>
      </c>
      <c r="I66" s="16">
        <f>'50%'!I64*2*12</f>
        <v>46171.68</v>
      </c>
      <c r="J66" s="17">
        <f>'50%'!J64*2*12</f>
        <v>51943.200000000004</v>
      </c>
      <c r="K66" s="18">
        <f>'50%'!K64*2*12</f>
        <v>57714.720000000001</v>
      </c>
      <c r="L66" s="9"/>
    </row>
    <row r="67" spans="1:12" x14ac:dyDescent="0.25">
      <c r="A67" s="15" t="s">
        <v>175</v>
      </c>
      <c r="B67" s="15" t="s">
        <v>176</v>
      </c>
      <c r="C67" s="16">
        <f>'50%'!C65*2*12</f>
        <v>33093.360000000001</v>
      </c>
      <c r="D67" s="17">
        <f>'50%'!D65*2*12</f>
        <v>42556.08</v>
      </c>
      <c r="E67" s="18">
        <f>'50%'!E65*2*12</f>
        <v>52018.559999999998</v>
      </c>
      <c r="F67" s="16">
        <f>'50%'!F65*2*12</f>
        <v>41085.360000000001</v>
      </c>
      <c r="G67" s="17">
        <f>'50%'!G65*2*12</f>
        <v>51909.36</v>
      </c>
      <c r="H67" s="18">
        <f>'50%'!H65*2*12</f>
        <v>62733.36</v>
      </c>
      <c r="I67" s="16">
        <f>'50%'!I65*2*12</f>
        <v>44773.440000000002</v>
      </c>
      <c r="J67" s="17">
        <f>'50%'!J65*2*12</f>
        <v>57406.559999999998</v>
      </c>
      <c r="K67" s="18">
        <f>'50%'!K65*2*12</f>
        <v>70039.92</v>
      </c>
      <c r="L67" s="9"/>
    </row>
    <row r="68" spans="1:12" ht="24" x14ac:dyDescent="0.25">
      <c r="A68" s="15" t="s">
        <v>177</v>
      </c>
      <c r="B68" s="19"/>
      <c r="C68" s="16">
        <f>'50%'!C66*2*12</f>
        <v>34183.68</v>
      </c>
      <c r="D68" s="17">
        <f>'50%'!D66*2*12</f>
        <v>41059.919999999998</v>
      </c>
      <c r="E68" s="18">
        <f>'50%'!E66*2*12</f>
        <v>47935.92</v>
      </c>
      <c r="F68" s="16">
        <f>'50%'!F66*2*12</f>
        <v>40216.080000000002</v>
      </c>
      <c r="G68" s="17">
        <f>'50%'!G66*2*12</f>
        <v>48306.720000000001</v>
      </c>
      <c r="H68" s="18">
        <f>'50%'!H66*2*12</f>
        <v>56397.36</v>
      </c>
      <c r="I68" s="16">
        <f>'50%'!I66*2*12</f>
        <v>46248.479999999996</v>
      </c>
      <c r="J68" s="17">
        <f>'50%'!J66*2*12</f>
        <v>55552.319999999992</v>
      </c>
      <c r="K68" s="18">
        <f>'50%'!K66*2*12</f>
        <v>64855.92</v>
      </c>
      <c r="L68" s="9"/>
    </row>
    <row r="69" spans="1:12" x14ac:dyDescent="0.25">
      <c r="A69" s="15" t="s">
        <v>178</v>
      </c>
      <c r="B69" s="19"/>
      <c r="C69" s="16">
        <f>'50%'!C67*2*12</f>
        <v>31733.279999999999</v>
      </c>
      <c r="D69" s="17">
        <f>'50%'!D67*2*12</f>
        <v>40920</v>
      </c>
      <c r="E69" s="18">
        <f>'50%'!E67*2*12</f>
        <v>50106.720000000001</v>
      </c>
      <c r="F69" s="16">
        <f>'50%'!F67*2*12</f>
        <v>37333.440000000002</v>
      </c>
      <c r="G69" s="17">
        <f>'50%'!G67*2*12</f>
        <v>48141.36</v>
      </c>
      <c r="H69" s="18">
        <f>'50%'!H67*2*12</f>
        <v>58949.279999999999</v>
      </c>
      <c r="I69" s="16">
        <f>'50%'!I67*2*12</f>
        <v>42933.36</v>
      </c>
      <c r="J69" s="17">
        <f>'50%'!J67*2*12</f>
        <v>55362.720000000001</v>
      </c>
      <c r="K69" s="18">
        <f>'50%'!K67*2*12</f>
        <v>67792.08</v>
      </c>
      <c r="L69" s="9"/>
    </row>
  </sheetData>
  <mergeCells count="4">
    <mergeCell ref="A3:K3"/>
    <mergeCell ref="A1:K1"/>
    <mergeCell ref="A2:K2"/>
    <mergeCell ref="C4:K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7"/>
  <sheetViews>
    <sheetView zoomScale="120" zoomScaleNormal="120" workbookViewId="0">
      <selection activeCell="C1" sqref="C1:K1"/>
    </sheetView>
  </sheetViews>
  <sheetFormatPr defaultRowHeight="13.2" x14ac:dyDescent="0.25"/>
  <cols>
    <col min="1" max="1" width="12.6640625" customWidth="1"/>
    <col min="2" max="2" width="25.109375" customWidth="1"/>
    <col min="3" max="3" width="9.33203125" customWidth="1"/>
    <col min="4" max="4" width="10.44140625" customWidth="1"/>
    <col min="5" max="5" width="9.33203125" customWidth="1"/>
    <col min="6" max="6" width="8" customWidth="1"/>
    <col min="7" max="7" width="10.44140625" customWidth="1"/>
    <col min="8" max="8" width="9.33203125" customWidth="1"/>
    <col min="9" max="9" width="8" customWidth="1"/>
    <col min="10" max="10" width="11.44140625" customWidth="1"/>
    <col min="11" max="11" width="8" customWidth="1"/>
    <col min="12" max="12" width="12.6640625" customWidth="1"/>
  </cols>
  <sheetData>
    <row r="1" spans="1:12" ht="23.25" customHeight="1" x14ac:dyDescent="0.25">
      <c r="A1" s="20" t="s">
        <v>0</v>
      </c>
      <c r="B1" s="21"/>
      <c r="C1" s="22" t="s">
        <v>1</v>
      </c>
      <c r="D1" s="23"/>
      <c r="E1" s="23"/>
      <c r="F1" s="23"/>
      <c r="G1" s="23"/>
      <c r="H1" s="23"/>
      <c r="I1" s="23"/>
      <c r="J1" s="23"/>
      <c r="K1" s="23"/>
      <c r="L1" s="1"/>
    </row>
    <row r="2" spans="1:12" ht="22.95" customHeight="1" x14ac:dyDescent="0.25">
      <c r="A2" s="2"/>
      <c r="B2" s="3"/>
      <c r="C2" s="29" t="s">
        <v>91</v>
      </c>
      <c r="D2" s="29"/>
      <c r="E2" s="29"/>
      <c r="F2" s="29"/>
      <c r="G2" s="29"/>
      <c r="H2" s="29"/>
      <c r="I2" s="29"/>
      <c r="J2" s="29"/>
      <c r="K2" s="30"/>
      <c r="L2" s="1"/>
    </row>
    <row r="3" spans="1:12" ht="41.25" customHeight="1" x14ac:dyDescent="0.2">
      <c r="A3" s="11" t="s">
        <v>92</v>
      </c>
      <c r="B3" s="11" t="s">
        <v>93</v>
      </c>
      <c r="C3" s="12" t="s">
        <v>94</v>
      </c>
      <c r="D3" s="13" t="s">
        <v>95</v>
      </c>
      <c r="E3" s="14" t="s">
        <v>96</v>
      </c>
      <c r="F3" s="12" t="s">
        <v>97</v>
      </c>
      <c r="G3" s="13" t="s">
        <v>98</v>
      </c>
      <c r="H3" s="14" t="s">
        <v>99</v>
      </c>
      <c r="I3" s="12" t="s">
        <v>100</v>
      </c>
      <c r="J3" s="13" t="s">
        <v>101</v>
      </c>
      <c r="K3" s="14" t="s">
        <v>102</v>
      </c>
      <c r="L3" s="6"/>
    </row>
    <row r="4" spans="1:12" x14ac:dyDescent="0.25">
      <c r="A4" s="15" t="s">
        <v>103</v>
      </c>
      <c r="B4" s="15" t="s">
        <v>104</v>
      </c>
      <c r="C4" s="16">
        <f>'50%'!C4*2</f>
        <v>3765.78</v>
      </c>
      <c r="D4" s="17">
        <f>'50%'!D4*2</f>
        <v>4210.4399999999996</v>
      </c>
      <c r="E4" s="18">
        <f>'50%'!E4*2</f>
        <v>4655.12</v>
      </c>
      <c r="F4" s="16">
        <f>'50%'!F4*2</f>
        <v>3765.78</v>
      </c>
      <c r="G4" s="17">
        <f>'50%'!G4*2</f>
        <v>4689.88</v>
      </c>
      <c r="H4" s="18">
        <f>'50%'!H4*2</f>
        <v>5614</v>
      </c>
      <c r="I4" s="16">
        <f>'50%'!I4*2</f>
        <v>3765.78</v>
      </c>
      <c r="J4" s="17">
        <f>'50%'!J4*2</f>
        <v>5016.78</v>
      </c>
      <c r="K4" s="18">
        <f>'50%'!K4*2</f>
        <v>6267.78</v>
      </c>
      <c r="L4" s="9"/>
    </row>
    <row r="5" spans="1:12" x14ac:dyDescent="0.25">
      <c r="A5" s="15" t="s">
        <v>103</v>
      </c>
      <c r="B5" s="15" t="s">
        <v>105</v>
      </c>
      <c r="C5" s="16">
        <f>'50%'!C5*2</f>
        <v>3765.78</v>
      </c>
      <c r="D5" s="17">
        <f>'50%'!D5*2</f>
        <v>4050.34</v>
      </c>
      <c r="E5" s="18">
        <f>'50%'!E5*2</f>
        <v>4334.88</v>
      </c>
      <c r="F5" s="16">
        <f>'50%'!F5*2</f>
        <v>3765.78</v>
      </c>
      <c r="G5" s="17">
        <f>'50%'!G5*2</f>
        <v>4496.78</v>
      </c>
      <c r="H5" s="18">
        <f>'50%'!H5*2</f>
        <v>5227.78</v>
      </c>
      <c r="I5" s="16">
        <f>'50%'!I5*2</f>
        <v>3765.78</v>
      </c>
      <c r="J5" s="17">
        <f>'50%'!J5*2</f>
        <v>4801.22</v>
      </c>
      <c r="K5" s="18">
        <f>'50%'!K5*2</f>
        <v>5836.66</v>
      </c>
      <c r="L5" s="9"/>
    </row>
    <row r="6" spans="1:12" x14ac:dyDescent="0.25">
      <c r="A6" s="15" t="s">
        <v>103</v>
      </c>
      <c r="B6" s="15" t="s">
        <v>106</v>
      </c>
      <c r="C6" s="16">
        <f>'50%'!C6*2</f>
        <v>3765.78</v>
      </c>
      <c r="D6" s="17">
        <f>'50%'!D6*2</f>
        <v>4000.56</v>
      </c>
      <c r="E6" s="18">
        <f>'50%'!E6*2</f>
        <v>4235.34</v>
      </c>
      <c r="F6" s="16">
        <f>'50%'!F6*2</f>
        <v>3765.78</v>
      </c>
      <c r="G6" s="17">
        <f>'50%'!G6*2</f>
        <v>4436.78</v>
      </c>
      <c r="H6" s="18">
        <f>'50%'!H6*2</f>
        <v>5107.78</v>
      </c>
      <c r="I6" s="16">
        <f>'50%'!I6*2</f>
        <v>3765.78</v>
      </c>
      <c r="J6" s="17">
        <f>'50%'!J6*2</f>
        <v>4734.22</v>
      </c>
      <c r="K6" s="18">
        <f>'50%'!K6*2</f>
        <v>5702.66</v>
      </c>
      <c r="L6" s="9"/>
    </row>
    <row r="7" spans="1:12" x14ac:dyDescent="0.25">
      <c r="A7" s="15" t="s">
        <v>103</v>
      </c>
      <c r="B7" s="15" t="s">
        <v>107</v>
      </c>
      <c r="C7" s="16">
        <f>'50%'!C7*2</f>
        <v>3765.78</v>
      </c>
      <c r="D7" s="17">
        <f>'50%'!D7*2</f>
        <v>3681.44</v>
      </c>
      <c r="E7" s="18">
        <f>'50%'!E7*2</f>
        <v>3597.12</v>
      </c>
      <c r="F7" s="16">
        <f>'50%'!F7*2</f>
        <v>3765.78</v>
      </c>
      <c r="G7" s="17">
        <f>'50%'!G7*2</f>
        <v>4051.88</v>
      </c>
      <c r="H7" s="18">
        <f>'50%'!H7*2</f>
        <v>4338</v>
      </c>
      <c r="I7" s="16">
        <f>'50%'!I7*2</f>
        <v>3765.78</v>
      </c>
      <c r="J7" s="17">
        <f>'50%'!J7*2</f>
        <v>4304.5600000000004</v>
      </c>
      <c r="K7" s="18">
        <f>'50%'!K7*2</f>
        <v>4843.34</v>
      </c>
      <c r="L7" s="9"/>
    </row>
    <row r="8" spans="1:12" x14ac:dyDescent="0.25">
      <c r="A8" s="15" t="s">
        <v>103</v>
      </c>
      <c r="B8" s="15" t="s">
        <v>108</v>
      </c>
      <c r="C8" s="16">
        <f>'50%'!C8*2</f>
        <v>3765.78</v>
      </c>
      <c r="D8" s="17">
        <f>'50%'!D8*2</f>
        <v>4211.12</v>
      </c>
      <c r="E8" s="18">
        <f>'50%'!E8*2</f>
        <v>4656.4399999999996</v>
      </c>
      <c r="F8" s="16">
        <f>'50%'!F8*2</f>
        <v>3765.78</v>
      </c>
      <c r="G8" s="17">
        <f>'50%'!G8*2</f>
        <v>4690.66</v>
      </c>
      <c r="H8" s="18">
        <f>'50%'!H8*2</f>
        <v>5615.56</v>
      </c>
      <c r="I8" s="16">
        <f>'50%'!I8*2</f>
        <v>3765.78</v>
      </c>
      <c r="J8" s="17">
        <f>'50%'!J8*2</f>
        <v>5017.66</v>
      </c>
      <c r="K8" s="18">
        <f>'50%'!K8*2</f>
        <v>6269.56</v>
      </c>
      <c r="L8" s="9"/>
    </row>
    <row r="9" spans="1:12" x14ac:dyDescent="0.25">
      <c r="A9" s="15" t="s">
        <v>103</v>
      </c>
      <c r="B9" s="15" t="s">
        <v>109</v>
      </c>
      <c r="C9" s="16">
        <f>'50%'!C9*2</f>
        <v>3765.78</v>
      </c>
      <c r="D9" s="17">
        <f>'50%'!D9*2</f>
        <v>3953.66</v>
      </c>
      <c r="E9" s="18">
        <f>'50%'!E9*2</f>
        <v>4141.5600000000004</v>
      </c>
      <c r="F9" s="16">
        <f>'50%'!F9*2</f>
        <v>3765.78</v>
      </c>
      <c r="G9" s="17">
        <f>'50%'!G9*2</f>
        <v>4380.12</v>
      </c>
      <c r="H9" s="18">
        <f>'50%'!H9*2</f>
        <v>4994.4399999999996</v>
      </c>
      <c r="I9" s="16">
        <f>'50%'!I9*2</f>
        <v>3765.78</v>
      </c>
      <c r="J9" s="17">
        <f>'50%'!J9*2</f>
        <v>4671</v>
      </c>
      <c r="K9" s="18">
        <f>'50%'!K9*2</f>
        <v>5576.22</v>
      </c>
      <c r="L9" s="9"/>
    </row>
    <row r="10" spans="1:12" x14ac:dyDescent="0.25">
      <c r="A10" s="15" t="s">
        <v>110</v>
      </c>
      <c r="B10" s="15" t="s">
        <v>111</v>
      </c>
      <c r="C10" s="16">
        <f>'50%'!C10*2</f>
        <v>2365.08</v>
      </c>
      <c r="D10" s="17">
        <f>'50%'!D10*2</f>
        <v>2776.98</v>
      </c>
      <c r="E10" s="18">
        <f>'50%'!E10*2</f>
        <v>3188.88</v>
      </c>
      <c r="F10" s="16">
        <f>'50%'!F10*2</f>
        <v>2782.44</v>
      </c>
      <c r="G10" s="17">
        <f>'50%'!G10*2</f>
        <v>3267.12</v>
      </c>
      <c r="H10" s="18">
        <f>'50%'!H10*2</f>
        <v>3751.78</v>
      </c>
      <c r="I10" s="16">
        <f>'50%'!I10*2</f>
        <v>3199.82</v>
      </c>
      <c r="J10" s="17">
        <f>'50%'!J10*2</f>
        <v>3757.12</v>
      </c>
      <c r="K10" s="18">
        <f>'50%'!K10*2</f>
        <v>4314.4399999999996</v>
      </c>
      <c r="L10" s="9"/>
    </row>
    <row r="11" spans="1:12" x14ac:dyDescent="0.25">
      <c r="A11" s="15" t="s">
        <v>110</v>
      </c>
      <c r="B11" s="15" t="s">
        <v>112</v>
      </c>
      <c r="C11" s="16">
        <f>'50%'!C11*2</f>
        <v>2791.02</v>
      </c>
      <c r="D11" s="17">
        <f>'50%'!D11*2</f>
        <v>3280.4</v>
      </c>
      <c r="E11" s="18">
        <f>'50%'!E11*2</f>
        <v>3769.78</v>
      </c>
      <c r="F11" s="16">
        <f>'50%'!F11*2</f>
        <v>3283.56</v>
      </c>
      <c r="G11" s="17">
        <f>'50%'!G11*2</f>
        <v>3859.34</v>
      </c>
      <c r="H11" s="18">
        <f>'50%'!H11*2</f>
        <v>4435.12</v>
      </c>
      <c r="I11" s="16">
        <f>'50%'!I11*2</f>
        <v>3776.08</v>
      </c>
      <c r="J11" s="17">
        <f>'50%'!J11*2</f>
        <v>4438.16</v>
      </c>
      <c r="K11" s="18">
        <f>'50%'!K11*2</f>
        <v>5100.22</v>
      </c>
      <c r="L11" s="9"/>
    </row>
    <row r="12" spans="1:12" x14ac:dyDescent="0.25">
      <c r="A12" s="15" t="s">
        <v>110</v>
      </c>
      <c r="B12" s="15" t="s">
        <v>113</v>
      </c>
      <c r="C12" s="16">
        <f>'50%'!C12*2</f>
        <v>2791.02</v>
      </c>
      <c r="D12" s="17">
        <f>'50%'!D12*2</f>
        <v>3252.18</v>
      </c>
      <c r="E12" s="18">
        <f>'50%'!E12*2</f>
        <v>3713.34</v>
      </c>
      <c r="F12" s="16">
        <f>'50%'!F12*2</f>
        <v>3283.56</v>
      </c>
      <c r="G12" s="17">
        <f>'50%'!G12*2</f>
        <v>3826.12</v>
      </c>
      <c r="H12" s="18">
        <f>'50%'!H12*2</f>
        <v>4368.66</v>
      </c>
      <c r="I12" s="16">
        <f>'50%'!I12*2</f>
        <v>3776.08</v>
      </c>
      <c r="J12" s="17">
        <f>'50%'!J12*2</f>
        <v>4400.04</v>
      </c>
      <c r="K12" s="18">
        <f>'50%'!K12*2</f>
        <v>5024</v>
      </c>
      <c r="L12" s="9"/>
    </row>
    <row r="13" spans="1:12" x14ac:dyDescent="0.25">
      <c r="A13" s="15" t="s">
        <v>110</v>
      </c>
      <c r="B13" s="15" t="s">
        <v>114</v>
      </c>
      <c r="C13" s="16">
        <f>'50%'!C13*2</f>
        <v>2791.02</v>
      </c>
      <c r="D13" s="17">
        <f>'50%'!D13*2</f>
        <v>3233.28</v>
      </c>
      <c r="E13" s="18">
        <f>'50%'!E13*2</f>
        <v>3675.56</v>
      </c>
      <c r="F13" s="16">
        <f>'50%'!F13*2</f>
        <v>3283.56</v>
      </c>
      <c r="G13" s="17">
        <f>'50%'!G13*2</f>
        <v>3803.88</v>
      </c>
      <c r="H13" s="18">
        <f>'50%'!H13*2</f>
        <v>4324.22</v>
      </c>
      <c r="I13" s="16">
        <f>'50%'!I13*2</f>
        <v>3776.08</v>
      </c>
      <c r="J13" s="17">
        <f>'50%'!J13*2</f>
        <v>4374.4799999999996</v>
      </c>
      <c r="K13" s="18">
        <f>'50%'!K13*2</f>
        <v>4972.88</v>
      </c>
      <c r="L13" s="9"/>
    </row>
    <row r="14" spans="1:12" x14ac:dyDescent="0.25">
      <c r="A14" s="15" t="s">
        <v>110</v>
      </c>
      <c r="B14" s="15" t="s">
        <v>115</v>
      </c>
      <c r="C14" s="16">
        <f>'50%'!C14*2</f>
        <v>2791.02</v>
      </c>
      <c r="D14" s="17">
        <f>'50%'!D14*2</f>
        <v>3552.74</v>
      </c>
      <c r="E14" s="18">
        <f>'50%'!E14*2</f>
        <v>4314.4399999999996</v>
      </c>
      <c r="F14" s="16">
        <f>'50%'!F14*2</f>
        <v>3283.56</v>
      </c>
      <c r="G14" s="17">
        <f>'50%'!G14*2</f>
        <v>4179.66</v>
      </c>
      <c r="H14" s="18">
        <f>'50%'!H14*2</f>
        <v>5075.78</v>
      </c>
      <c r="I14" s="16">
        <f>'50%'!I14*2</f>
        <v>3776.08</v>
      </c>
      <c r="J14" s="17">
        <f>'50%'!J14*2</f>
        <v>4806.6000000000004</v>
      </c>
      <c r="K14" s="18">
        <f>'50%'!K14*2</f>
        <v>5837.12</v>
      </c>
      <c r="L14" s="9"/>
    </row>
    <row r="15" spans="1:12" x14ac:dyDescent="0.25">
      <c r="A15" s="15" t="s">
        <v>110</v>
      </c>
      <c r="B15" s="15" t="s">
        <v>116</v>
      </c>
      <c r="C15" s="16">
        <f>'50%'!C15*2</f>
        <v>2791.02</v>
      </c>
      <c r="D15" s="17">
        <f>'50%'!D15*2</f>
        <v>3931.74</v>
      </c>
      <c r="E15" s="18">
        <f>'50%'!E15*2</f>
        <v>5072.4399999999996</v>
      </c>
      <c r="F15" s="16">
        <f>'50%'!F15*2</f>
        <v>3283.56</v>
      </c>
      <c r="G15" s="17">
        <f>'50%'!G15*2</f>
        <v>4625.5600000000004</v>
      </c>
      <c r="H15" s="18">
        <f>'50%'!H15*2</f>
        <v>5967.56</v>
      </c>
      <c r="I15" s="16">
        <f>'50%'!I15*2</f>
        <v>3776.08</v>
      </c>
      <c r="J15" s="17">
        <f>'50%'!J15*2</f>
        <v>5319.38</v>
      </c>
      <c r="K15" s="18">
        <f>'50%'!K15*2</f>
        <v>6862.66</v>
      </c>
      <c r="L15" s="9"/>
    </row>
    <row r="16" spans="1:12" x14ac:dyDescent="0.25">
      <c r="A16" s="15" t="s">
        <v>110</v>
      </c>
      <c r="B16" s="15" t="s">
        <v>117</v>
      </c>
      <c r="C16" s="16">
        <f>'50%'!C16*2</f>
        <v>2791.02</v>
      </c>
      <c r="D16" s="17">
        <f>'50%'!D16*2</f>
        <v>3245.4</v>
      </c>
      <c r="E16" s="18">
        <f>'50%'!E16*2</f>
        <v>3699.78</v>
      </c>
      <c r="F16" s="16">
        <f>'50%'!F16*2</f>
        <v>3283.56</v>
      </c>
      <c r="G16" s="17">
        <f>'50%'!G16*2</f>
        <v>3818.22</v>
      </c>
      <c r="H16" s="18">
        <f>'50%'!H16*2</f>
        <v>4352.88</v>
      </c>
      <c r="I16" s="16">
        <f>'50%'!I16*2</f>
        <v>3776.08</v>
      </c>
      <c r="J16" s="17">
        <f>'50%'!J16*2</f>
        <v>4390.9399999999996</v>
      </c>
      <c r="K16" s="18">
        <f>'50%'!K16*2</f>
        <v>5005.78</v>
      </c>
      <c r="L16" s="9"/>
    </row>
    <row r="17" spans="1:12" x14ac:dyDescent="0.25">
      <c r="A17" s="15" t="s">
        <v>118</v>
      </c>
      <c r="B17" s="15" t="s">
        <v>119</v>
      </c>
      <c r="C17" s="16">
        <f>'50%'!C17*2</f>
        <v>2916</v>
      </c>
      <c r="D17" s="17">
        <f>'50%'!D17*2</f>
        <v>3402.44</v>
      </c>
      <c r="E17" s="18">
        <f>'50%'!E17*2</f>
        <v>3888.88</v>
      </c>
      <c r="F17" s="16">
        <f>'50%'!F17*2</f>
        <v>3408</v>
      </c>
      <c r="G17" s="17">
        <f>'50%'!G17*2</f>
        <v>3991.66</v>
      </c>
      <c r="H17" s="18">
        <f>'50%'!H17*2</f>
        <v>4575.34</v>
      </c>
      <c r="I17" s="16">
        <f>'50%'!I17*2</f>
        <v>3776</v>
      </c>
      <c r="J17" s="17">
        <f>'50%'!J17*2</f>
        <v>4518.78</v>
      </c>
      <c r="K17" s="18">
        <f>'50%'!K17*2</f>
        <v>5261.56</v>
      </c>
      <c r="L17" s="9"/>
    </row>
    <row r="18" spans="1:12" x14ac:dyDescent="0.25">
      <c r="A18" s="15" t="s">
        <v>118</v>
      </c>
      <c r="B18" s="15" t="s">
        <v>120</v>
      </c>
      <c r="C18" s="16">
        <f>'50%'!C18*2</f>
        <v>2592</v>
      </c>
      <c r="D18" s="17">
        <f>'50%'!D18*2</f>
        <v>3395.56</v>
      </c>
      <c r="E18" s="18">
        <f>'50%'!E18*2</f>
        <v>4199.34</v>
      </c>
      <c r="F18" s="16">
        <f>'50%'!F18*2</f>
        <v>3024</v>
      </c>
      <c r="G18" s="17">
        <f>'50%'!G18*2</f>
        <v>3982.12</v>
      </c>
      <c r="H18" s="18">
        <f>'50%'!H18*2</f>
        <v>4940.22</v>
      </c>
      <c r="I18" s="16">
        <f>'50%'!I18*2</f>
        <v>3334.24</v>
      </c>
      <c r="J18" s="17">
        <f>'50%'!J18*2</f>
        <v>4507.78</v>
      </c>
      <c r="K18" s="18">
        <f>'50%'!K18*2</f>
        <v>5681.34</v>
      </c>
      <c r="L18" s="9"/>
    </row>
    <row r="19" spans="1:12" x14ac:dyDescent="0.25">
      <c r="A19" s="15" t="s">
        <v>118</v>
      </c>
      <c r="B19" s="15" t="s">
        <v>121</v>
      </c>
      <c r="C19" s="16">
        <f>'50%'!C19*2</f>
        <v>2360</v>
      </c>
      <c r="D19" s="17">
        <f>'50%'!D19*2</f>
        <v>2774.56</v>
      </c>
      <c r="E19" s="18">
        <f>'50%'!E19*2</f>
        <v>3189.12</v>
      </c>
      <c r="F19" s="16">
        <f>'50%'!F19*2</f>
        <v>2756</v>
      </c>
      <c r="G19" s="17">
        <f>'50%'!G19*2</f>
        <v>3254</v>
      </c>
      <c r="H19" s="18">
        <f>'50%'!H19*2</f>
        <v>3752</v>
      </c>
      <c r="I19" s="16">
        <f>'50%'!I19*2</f>
        <v>3022.96</v>
      </c>
      <c r="J19" s="17">
        <f>'50%'!J19*2</f>
        <v>3668.82</v>
      </c>
      <c r="K19" s="18">
        <f>'50%'!K19*2</f>
        <v>4314.66</v>
      </c>
      <c r="L19" s="9"/>
    </row>
    <row r="20" spans="1:12" x14ac:dyDescent="0.25">
      <c r="A20" s="15" t="s">
        <v>118</v>
      </c>
      <c r="B20" s="15" t="s">
        <v>122</v>
      </c>
      <c r="C20" s="16">
        <f>'50%'!C20*2</f>
        <v>2996</v>
      </c>
      <c r="D20" s="17">
        <f>'50%'!D20*2</f>
        <v>3630.56</v>
      </c>
      <c r="E20" s="18">
        <f>'50%'!E20*2</f>
        <v>4265.12</v>
      </c>
      <c r="F20" s="16">
        <f>'50%'!F20*2</f>
        <v>3500</v>
      </c>
      <c r="G20" s="17">
        <f>'50%'!G20*2</f>
        <v>4258.88</v>
      </c>
      <c r="H20" s="18">
        <f>'50%'!H20*2</f>
        <v>5017.78</v>
      </c>
      <c r="I20" s="16">
        <f>'50%'!I20*2</f>
        <v>3882.44</v>
      </c>
      <c r="J20" s="17">
        <f>'50%'!J20*2</f>
        <v>4826.4399999999996</v>
      </c>
      <c r="K20" s="18">
        <f>'50%'!K20*2</f>
        <v>5770.44</v>
      </c>
      <c r="L20" s="9"/>
    </row>
    <row r="21" spans="1:12" x14ac:dyDescent="0.25">
      <c r="A21" s="15" t="s">
        <v>118</v>
      </c>
      <c r="B21" s="15" t="s">
        <v>123</v>
      </c>
      <c r="C21" s="16">
        <f>'50%'!C21*2</f>
        <v>3276</v>
      </c>
      <c r="D21" s="17">
        <f>'50%'!D21*2</f>
        <v>3573.22</v>
      </c>
      <c r="E21" s="18">
        <f>'50%'!E21*2</f>
        <v>3870.44</v>
      </c>
      <c r="F21" s="16">
        <f>'50%'!F21*2</f>
        <v>3496</v>
      </c>
      <c r="G21" s="17">
        <f>'50%'!G21*2</f>
        <v>4024.66</v>
      </c>
      <c r="H21" s="18">
        <f>'50%'!H21*2</f>
        <v>4553.34</v>
      </c>
      <c r="I21" s="16">
        <f>'50%'!I21*2</f>
        <v>3672</v>
      </c>
      <c r="J21" s="17">
        <f>'50%'!J21*2</f>
        <v>4454.22</v>
      </c>
      <c r="K21" s="18">
        <f>'50%'!K21*2</f>
        <v>5236.4399999999996</v>
      </c>
      <c r="L21" s="9"/>
    </row>
    <row r="22" spans="1:12" x14ac:dyDescent="0.25">
      <c r="A22" s="15" t="s">
        <v>118</v>
      </c>
      <c r="B22" s="15" t="s">
        <v>124</v>
      </c>
      <c r="C22" s="16">
        <f>'50%'!C22*2</f>
        <v>3160</v>
      </c>
      <c r="D22" s="17">
        <f>'50%'!D22*2</f>
        <v>3604.88</v>
      </c>
      <c r="E22" s="18">
        <f>'50%'!E22*2</f>
        <v>4049.78</v>
      </c>
      <c r="F22" s="16">
        <f>'50%'!F22*2</f>
        <v>3696</v>
      </c>
      <c r="G22" s="17">
        <f>'50%'!G22*2</f>
        <v>4230.22</v>
      </c>
      <c r="H22" s="18">
        <f>'50%'!H22*2</f>
        <v>4764.4399999999996</v>
      </c>
      <c r="I22" s="16">
        <f>'50%'!I22*2</f>
        <v>4103.5600000000004</v>
      </c>
      <c r="J22" s="17">
        <f>'50%'!J22*2</f>
        <v>4791.34</v>
      </c>
      <c r="K22" s="18">
        <f>'50%'!K22*2</f>
        <v>5479.12</v>
      </c>
      <c r="L22" s="9"/>
    </row>
    <row r="23" spans="1:12" x14ac:dyDescent="0.25">
      <c r="A23" s="15" t="s">
        <v>118</v>
      </c>
      <c r="B23" s="15" t="s">
        <v>125</v>
      </c>
      <c r="C23" s="16">
        <f>'50%'!C23*2</f>
        <v>2928</v>
      </c>
      <c r="D23" s="17">
        <f>'50%'!D23*2</f>
        <v>3323.34</v>
      </c>
      <c r="E23" s="18">
        <f>'50%'!E23*2</f>
        <v>3718.66</v>
      </c>
      <c r="F23" s="16">
        <f>'50%'!F23*2</f>
        <v>3152</v>
      </c>
      <c r="G23" s="17">
        <f>'50%'!G23*2</f>
        <v>3763.56</v>
      </c>
      <c r="H23" s="18">
        <f>'50%'!H23*2</f>
        <v>4375.12</v>
      </c>
      <c r="I23" s="16">
        <f>'50%'!I23*2</f>
        <v>3484.88</v>
      </c>
      <c r="J23" s="17">
        <f>'50%'!J23*2</f>
        <v>4258.12</v>
      </c>
      <c r="K23" s="18">
        <f>'50%'!K23*2</f>
        <v>5031.34</v>
      </c>
      <c r="L23" s="9"/>
    </row>
    <row r="24" spans="1:12" x14ac:dyDescent="0.25">
      <c r="A24" s="15" t="s">
        <v>118</v>
      </c>
      <c r="B24" s="15" t="s">
        <v>126</v>
      </c>
      <c r="C24" s="16">
        <f>'50%'!C24*2</f>
        <v>2760</v>
      </c>
      <c r="D24" s="17">
        <f>'50%'!D24*2</f>
        <v>3286.12</v>
      </c>
      <c r="E24" s="18">
        <f>'50%'!E24*2</f>
        <v>3812.26</v>
      </c>
      <c r="F24" s="16">
        <f>'50%'!F24*2</f>
        <v>3224</v>
      </c>
      <c r="G24" s="17">
        <f>'50%'!G24*2</f>
        <v>3854.56</v>
      </c>
      <c r="H24" s="18">
        <f>'50%'!H24*2</f>
        <v>4485.12</v>
      </c>
      <c r="I24" s="16">
        <f>'50%'!I24*2</f>
        <v>3565.12</v>
      </c>
      <c r="J24" s="17">
        <f>'50%'!J24*2</f>
        <v>4361.4399999999996</v>
      </c>
      <c r="K24" s="18">
        <f>'50%'!K24*2</f>
        <v>5157.78</v>
      </c>
      <c r="L24" s="9"/>
    </row>
    <row r="25" spans="1:12" x14ac:dyDescent="0.25">
      <c r="A25" s="15" t="s">
        <v>118</v>
      </c>
      <c r="B25" s="15" t="s">
        <v>127</v>
      </c>
      <c r="C25" s="16">
        <f>'50%'!C25*2</f>
        <v>2972</v>
      </c>
      <c r="D25" s="17">
        <f>'50%'!D25*2</f>
        <v>3263.44</v>
      </c>
      <c r="E25" s="18">
        <f>'50%'!E25*2</f>
        <v>3554.88</v>
      </c>
      <c r="F25" s="16">
        <f>'50%'!F25*2</f>
        <v>3472</v>
      </c>
      <c r="G25" s="17">
        <f>'50%'!G25*2</f>
        <v>3827.12</v>
      </c>
      <c r="H25" s="18">
        <f>'50%'!H25*2</f>
        <v>4182.22</v>
      </c>
      <c r="I25" s="16">
        <f>'50%'!I25*2</f>
        <v>3847.56</v>
      </c>
      <c r="J25" s="17">
        <f>'50%'!J25*2</f>
        <v>4328.5600000000004</v>
      </c>
      <c r="K25" s="18">
        <f>'50%'!K25*2</f>
        <v>4809.5600000000004</v>
      </c>
      <c r="L25" s="9"/>
    </row>
    <row r="26" spans="1:12" x14ac:dyDescent="0.25">
      <c r="A26" s="15" t="s">
        <v>118</v>
      </c>
      <c r="B26" s="15" t="s">
        <v>128</v>
      </c>
      <c r="C26" s="16">
        <f>'50%'!C26*2</f>
        <v>2968</v>
      </c>
      <c r="D26" s="17">
        <f>'50%'!D26*2</f>
        <v>3387.56</v>
      </c>
      <c r="E26" s="18">
        <f>'50%'!E26*2</f>
        <v>3807.12</v>
      </c>
      <c r="F26" s="16">
        <f>'50%'!F26*2</f>
        <v>3192</v>
      </c>
      <c r="G26" s="17">
        <f>'50%'!G26*2</f>
        <v>3835.44</v>
      </c>
      <c r="H26" s="18">
        <f>'50%'!H26*2</f>
        <v>4478.88</v>
      </c>
      <c r="I26" s="16">
        <f>'50%'!I26*2</f>
        <v>3628.66</v>
      </c>
      <c r="J26" s="17">
        <f>'50%'!J26*2</f>
        <v>4389.66</v>
      </c>
      <c r="K26" s="18">
        <f>'50%'!K26*2</f>
        <v>5150.66</v>
      </c>
      <c r="L26" s="9"/>
    </row>
    <row r="27" spans="1:12" x14ac:dyDescent="0.25">
      <c r="A27" s="15" t="s">
        <v>118</v>
      </c>
      <c r="B27" s="15" t="s">
        <v>129</v>
      </c>
      <c r="C27" s="16">
        <f>'50%'!C27*2</f>
        <v>3268</v>
      </c>
      <c r="D27" s="17">
        <f>'50%'!D27*2</f>
        <v>3540.12</v>
      </c>
      <c r="E27" s="18">
        <f>'50%'!E27*2</f>
        <v>3812.22</v>
      </c>
      <c r="F27" s="16">
        <f>'50%'!F27*2</f>
        <v>3488</v>
      </c>
      <c r="G27" s="17">
        <f>'50%'!G27*2</f>
        <v>3986.56</v>
      </c>
      <c r="H27" s="18">
        <f>'50%'!H27*2</f>
        <v>4485.12</v>
      </c>
      <c r="I27" s="16">
        <f>'50%'!I27*2</f>
        <v>3565.12</v>
      </c>
      <c r="J27" s="17">
        <f>'50%'!J27*2</f>
        <v>4361.4399999999996</v>
      </c>
      <c r="K27" s="18">
        <f>'50%'!K27*2</f>
        <v>5157.78</v>
      </c>
      <c r="L27" s="9"/>
    </row>
    <row r="28" spans="1:12" x14ac:dyDescent="0.25">
      <c r="A28" s="15" t="s">
        <v>118</v>
      </c>
      <c r="B28" s="15" t="s">
        <v>130</v>
      </c>
      <c r="C28" s="16">
        <f>'50%'!C28*2</f>
        <v>3216</v>
      </c>
      <c r="D28" s="17">
        <f>'50%'!D28*2</f>
        <v>3534.78</v>
      </c>
      <c r="E28" s="18">
        <f>'50%'!E28*2</f>
        <v>3853.56</v>
      </c>
      <c r="F28" s="16">
        <f>'50%'!F28*2</f>
        <v>3436</v>
      </c>
      <c r="G28" s="17">
        <f>'50%'!G28*2</f>
        <v>3984.78</v>
      </c>
      <c r="H28" s="18">
        <f>'50%'!H28*2</f>
        <v>4533.5600000000004</v>
      </c>
      <c r="I28" s="16">
        <f>'50%'!I28*2</f>
        <v>3950.22</v>
      </c>
      <c r="J28" s="17">
        <f>'50%'!J28*2</f>
        <v>4581.88</v>
      </c>
      <c r="K28" s="18">
        <f>'50%'!K28*2</f>
        <v>5213.5600000000004</v>
      </c>
      <c r="L28" s="9"/>
    </row>
    <row r="29" spans="1:12" x14ac:dyDescent="0.25">
      <c r="A29" s="15" t="s">
        <v>118</v>
      </c>
      <c r="B29" s="15" t="s">
        <v>131</v>
      </c>
      <c r="C29" s="16">
        <f>'50%'!C29*2</f>
        <v>3260</v>
      </c>
      <c r="D29" s="17">
        <f>'50%'!D29*2</f>
        <v>3619.22</v>
      </c>
      <c r="E29" s="18">
        <f>'50%'!E29*2</f>
        <v>3978.44</v>
      </c>
      <c r="F29" s="16">
        <f>'50%'!F29*2</f>
        <v>3484</v>
      </c>
      <c r="G29" s="17">
        <f>'50%'!G29*2</f>
        <v>4082.34</v>
      </c>
      <c r="H29" s="18">
        <f>'50%'!H29*2</f>
        <v>4680.66</v>
      </c>
      <c r="I29" s="16">
        <f>'50%'!I29*2</f>
        <v>3776</v>
      </c>
      <c r="J29" s="17">
        <f>'50%'!J29*2</f>
        <v>4579.34</v>
      </c>
      <c r="K29" s="18">
        <f>'50%'!K29*2</f>
        <v>5382.66</v>
      </c>
      <c r="L29" s="9"/>
    </row>
    <row r="30" spans="1:12" x14ac:dyDescent="0.25">
      <c r="A30" s="15" t="s">
        <v>118</v>
      </c>
      <c r="B30" s="15" t="s">
        <v>132</v>
      </c>
      <c r="C30" s="16">
        <f>'50%'!C30*2</f>
        <v>2492</v>
      </c>
      <c r="D30" s="17">
        <f>'50%'!D30*2</f>
        <v>3234.22</v>
      </c>
      <c r="E30" s="18">
        <f>'50%'!E30*2</f>
        <v>3976.44</v>
      </c>
      <c r="F30" s="16">
        <f>'50%'!F30*2</f>
        <v>2908</v>
      </c>
      <c r="G30" s="17">
        <f>'50%'!G30*2</f>
        <v>3793</v>
      </c>
      <c r="H30" s="18">
        <f>'50%'!H30*2</f>
        <v>4678</v>
      </c>
      <c r="I30" s="16">
        <f>'50%'!I30*2</f>
        <v>3198.44</v>
      </c>
      <c r="J30" s="17">
        <f>'50%'!J30*2</f>
        <v>4289.12</v>
      </c>
      <c r="K30" s="18">
        <f>'50%'!K30*2</f>
        <v>5379.78</v>
      </c>
      <c r="L30" s="9"/>
    </row>
    <row r="31" spans="1:12" x14ac:dyDescent="0.25">
      <c r="A31" s="15" t="s">
        <v>118</v>
      </c>
      <c r="B31" s="15" t="s">
        <v>133</v>
      </c>
      <c r="C31" s="16">
        <f>'50%'!C31*2</f>
        <v>2840</v>
      </c>
      <c r="D31" s="17">
        <f>'50%'!D31*2</f>
        <v>3410.88</v>
      </c>
      <c r="E31" s="18">
        <f>'50%'!E31*2</f>
        <v>3981.78</v>
      </c>
      <c r="F31" s="16">
        <f>'50%'!F31*2</f>
        <v>3320</v>
      </c>
      <c r="G31" s="17">
        <f>'50%'!G31*2</f>
        <v>4002.22</v>
      </c>
      <c r="H31" s="18">
        <f>'50%'!H31*2</f>
        <v>4684.4399999999996</v>
      </c>
      <c r="I31" s="16">
        <f>'50%'!I31*2</f>
        <v>3670.88</v>
      </c>
      <c r="J31" s="17">
        <f>'50%'!J31*2</f>
        <v>4529</v>
      </c>
      <c r="K31" s="18">
        <f>'50%'!K31*2</f>
        <v>5387.12</v>
      </c>
      <c r="L31" s="9"/>
    </row>
    <row r="32" spans="1:12" x14ac:dyDescent="0.25">
      <c r="A32" s="15" t="s">
        <v>118</v>
      </c>
      <c r="B32" s="15" t="s">
        <v>134</v>
      </c>
      <c r="C32" s="16">
        <f>'50%'!C32*2</f>
        <v>2840</v>
      </c>
      <c r="D32" s="17">
        <f>'50%'!D32*2</f>
        <v>3355.22</v>
      </c>
      <c r="E32" s="18">
        <f>'50%'!E32*2</f>
        <v>3870.44</v>
      </c>
      <c r="F32" s="16">
        <f>'50%'!F32*2</f>
        <v>3320</v>
      </c>
      <c r="G32" s="17">
        <f>'50%'!G32*2</f>
        <v>3936.66</v>
      </c>
      <c r="H32" s="18">
        <f>'50%'!H32*2</f>
        <v>4553.34</v>
      </c>
      <c r="I32" s="16">
        <f>'50%'!I32*2</f>
        <v>3671.12</v>
      </c>
      <c r="J32" s="17">
        <f>'50%'!J32*2</f>
        <v>4453.78</v>
      </c>
      <c r="K32" s="18">
        <f>'50%'!K32*2</f>
        <v>5236.4399999999996</v>
      </c>
      <c r="L32" s="9"/>
    </row>
    <row r="33" spans="1:12" x14ac:dyDescent="0.25">
      <c r="A33" s="15" t="s">
        <v>118</v>
      </c>
      <c r="B33" s="15" t="s">
        <v>135</v>
      </c>
      <c r="C33" s="16">
        <f>'50%'!C33*2</f>
        <v>2492</v>
      </c>
      <c r="D33" s="17">
        <f>'50%'!D33*2</f>
        <v>3234.22</v>
      </c>
      <c r="E33" s="18">
        <f>'50%'!E33*2</f>
        <v>3976.44</v>
      </c>
      <c r="F33" s="16">
        <f>'50%'!F33*2</f>
        <v>2908</v>
      </c>
      <c r="G33" s="17">
        <f>'50%'!G33*2</f>
        <v>3793</v>
      </c>
      <c r="H33" s="18">
        <f>'50%'!H33*2</f>
        <v>4678</v>
      </c>
      <c r="I33" s="16">
        <f>'50%'!I33*2</f>
        <v>3198.44</v>
      </c>
      <c r="J33" s="17">
        <f>'50%'!J33*2</f>
        <v>4289.12</v>
      </c>
      <c r="K33" s="18">
        <f>'50%'!K33*2</f>
        <v>5379.78</v>
      </c>
      <c r="L33" s="9"/>
    </row>
    <row r="34" spans="1:12" x14ac:dyDescent="0.25">
      <c r="A34" s="15" t="s">
        <v>136</v>
      </c>
      <c r="B34" s="15" t="s">
        <v>137</v>
      </c>
      <c r="C34" s="16">
        <f>'50%'!C34*2</f>
        <v>2639.92</v>
      </c>
      <c r="D34" s="17">
        <f>'50%'!D34*2</f>
        <v>2988.4</v>
      </c>
      <c r="E34" s="18">
        <f>'50%'!E34*2</f>
        <v>3336.88</v>
      </c>
      <c r="F34" s="16">
        <f>'50%'!F34*2</f>
        <v>3105.78</v>
      </c>
      <c r="G34" s="17">
        <f>'50%'!G34*2</f>
        <v>3515.78</v>
      </c>
      <c r="H34" s="18">
        <f>'50%'!H34*2</f>
        <v>3925.78</v>
      </c>
      <c r="I34" s="16">
        <f>'50%'!I34*2</f>
        <v>3571.64</v>
      </c>
      <c r="J34" s="17">
        <f>'50%'!J34*2</f>
        <v>4043.16</v>
      </c>
      <c r="K34" s="18">
        <f>'50%'!K34*2</f>
        <v>4514.66</v>
      </c>
      <c r="L34" s="9"/>
    </row>
    <row r="35" spans="1:12" x14ac:dyDescent="0.25">
      <c r="A35" s="15" t="s">
        <v>136</v>
      </c>
      <c r="B35" s="15" t="s">
        <v>138</v>
      </c>
      <c r="C35" s="16">
        <f>'50%'!C35*2</f>
        <v>2639.92</v>
      </c>
      <c r="D35" s="17">
        <f>'50%'!D35*2</f>
        <v>3024.74</v>
      </c>
      <c r="E35" s="18">
        <f>'50%'!E35*2</f>
        <v>3409.56</v>
      </c>
      <c r="F35" s="16">
        <f>'50%'!F35*2</f>
        <v>3105.78</v>
      </c>
      <c r="G35" s="17">
        <f>'50%'!G35*2</f>
        <v>3558.44</v>
      </c>
      <c r="H35" s="18">
        <f>'50%'!H35*2</f>
        <v>4011.12</v>
      </c>
      <c r="I35" s="16">
        <f>'50%'!I35*2</f>
        <v>3571.64</v>
      </c>
      <c r="J35" s="17">
        <f>'50%'!J35*2</f>
        <v>4092.26</v>
      </c>
      <c r="K35" s="18">
        <f>'50%'!K35*2</f>
        <v>4612.88</v>
      </c>
      <c r="L35" s="9"/>
    </row>
    <row r="36" spans="1:12" x14ac:dyDescent="0.25">
      <c r="A36" s="15" t="s">
        <v>139</v>
      </c>
      <c r="B36" s="15" t="s">
        <v>140</v>
      </c>
      <c r="C36" s="16">
        <f>'50%'!C36*2</f>
        <v>2833.34</v>
      </c>
      <c r="D36" s="17">
        <f>'50%'!D36*2</f>
        <v>3187.56</v>
      </c>
      <c r="E36" s="18">
        <f>'50%'!E36*2</f>
        <v>3541.78</v>
      </c>
      <c r="F36" s="16">
        <f>'50%'!F36*2</f>
        <v>3333.34</v>
      </c>
      <c r="G36" s="17">
        <f>'50%'!G36*2</f>
        <v>3750</v>
      </c>
      <c r="H36" s="18">
        <f>'50%'!H36*2</f>
        <v>4166.66</v>
      </c>
      <c r="I36" s="16">
        <f>'50%'!I36*2</f>
        <v>3833.34</v>
      </c>
      <c r="J36" s="17">
        <f>'50%'!J36*2</f>
        <v>4312.5600000000004</v>
      </c>
      <c r="K36" s="18">
        <f>'50%'!K36*2</f>
        <v>4791.78</v>
      </c>
      <c r="L36" s="9"/>
    </row>
    <row r="37" spans="1:12" x14ac:dyDescent="0.25">
      <c r="A37" s="15" t="s">
        <v>139</v>
      </c>
      <c r="B37" s="15" t="s">
        <v>141</v>
      </c>
      <c r="C37" s="16">
        <f>'50%'!C37*2</f>
        <v>2833.34</v>
      </c>
      <c r="D37" s="17">
        <f>'50%'!D37*2</f>
        <v>3442.66</v>
      </c>
      <c r="E37" s="18">
        <f>'50%'!E37*2</f>
        <v>4052</v>
      </c>
      <c r="F37" s="16">
        <f>'50%'!F37*2</f>
        <v>3333.34</v>
      </c>
      <c r="G37" s="17">
        <f>'50%'!G37*2</f>
        <v>4050.12</v>
      </c>
      <c r="H37" s="18">
        <f>'50%'!H37*2</f>
        <v>4766.88</v>
      </c>
      <c r="I37" s="16">
        <f>'50%'!I37*2</f>
        <v>3833.34</v>
      </c>
      <c r="J37" s="17">
        <f>'50%'!J37*2</f>
        <v>4657.66</v>
      </c>
      <c r="K37" s="18">
        <f>'50%'!K37*2</f>
        <v>5482</v>
      </c>
      <c r="L37" s="9"/>
    </row>
    <row r="38" spans="1:12" x14ac:dyDescent="0.25">
      <c r="A38" s="15" t="s">
        <v>139</v>
      </c>
      <c r="B38" s="15" t="s">
        <v>142</v>
      </c>
      <c r="C38" s="16">
        <f>'50%'!C38*2</f>
        <v>2833.34</v>
      </c>
      <c r="D38" s="17">
        <f>'50%'!D38*2</f>
        <v>3292.56</v>
      </c>
      <c r="E38" s="18">
        <f>'50%'!E38*2</f>
        <v>3751.78</v>
      </c>
      <c r="F38" s="16">
        <f>'50%'!F38*2</f>
        <v>3333.34</v>
      </c>
      <c r="G38" s="17">
        <f>'50%'!G38*2</f>
        <v>3873.66</v>
      </c>
      <c r="H38" s="18">
        <f>'50%'!H38*2</f>
        <v>4414</v>
      </c>
      <c r="I38" s="16">
        <f>'50%'!I38*2</f>
        <v>3833.34</v>
      </c>
      <c r="J38" s="17">
        <f>'50%'!J38*2</f>
        <v>4454.66</v>
      </c>
      <c r="K38" s="18">
        <f>'50%'!K38*2</f>
        <v>5076</v>
      </c>
      <c r="L38" s="9"/>
    </row>
    <row r="39" spans="1:12" x14ac:dyDescent="0.25">
      <c r="A39" s="15" t="s">
        <v>139</v>
      </c>
      <c r="B39" s="15" t="s">
        <v>143</v>
      </c>
      <c r="C39" s="16">
        <f>'50%'!C39*2</f>
        <v>2833.34</v>
      </c>
      <c r="D39" s="17">
        <f>'50%'!D39*2</f>
        <v>3469.12</v>
      </c>
      <c r="E39" s="18">
        <f>'50%'!E39*2</f>
        <v>4104.88</v>
      </c>
      <c r="F39" s="16">
        <f>'50%'!F39*2</f>
        <v>3333.34</v>
      </c>
      <c r="G39" s="17">
        <f>'50%'!G39*2</f>
        <v>4081.22</v>
      </c>
      <c r="H39" s="18">
        <f>'50%'!H39*2</f>
        <v>4829.12</v>
      </c>
      <c r="I39" s="16">
        <f>'50%'!I39*2</f>
        <v>3833.34</v>
      </c>
      <c r="J39" s="17">
        <f>'50%'!J39*2</f>
        <v>4693.4399999999996</v>
      </c>
      <c r="K39" s="18">
        <f>'50%'!K39*2</f>
        <v>5553.56</v>
      </c>
      <c r="L39" s="9"/>
    </row>
    <row r="40" spans="1:12" x14ac:dyDescent="0.25">
      <c r="A40" s="15" t="s">
        <v>139</v>
      </c>
      <c r="B40" s="15" t="s">
        <v>144</v>
      </c>
      <c r="C40" s="16">
        <f>'50%'!C40*2</f>
        <v>2833.34</v>
      </c>
      <c r="D40" s="17">
        <f>'50%'!D40*2</f>
        <v>3187.56</v>
      </c>
      <c r="E40" s="18">
        <f>'50%'!E40*2</f>
        <v>3541.78</v>
      </c>
      <c r="F40" s="16">
        <f>'50%'!F40*2</f>
        <v>3333.34</v>
      </c>
      <c r="G40" s="17">
        <f>'50%'!G40*2</f>
        <v>3750</v>
      </c>
      <c r="H40" s="18">
        <f>'50%'!H40*2</f>
        <v>4166.66</v>
      </c>
      <c r="I40" s="16">
        <f>'50%'!I40*2</f>
        <v>3833.34</v>
      </c>
      <c r="J40" s="17">
        <f>'50%'!J40*2</f>
        <v>4312.5600000000004</v>
      </c>
      <c r="K40" s="18">
        <f>'50%'!K40*2</f>
        <v>4791.78</v>
      </c>
      <c r="L40" s="9"/>
    </row>
    <row r="41" spans="1:12" x14ac:dyDescent="0.25">
      <c r="A41" s="15" t="s">
        <v>145</v>
      </c>
      <c r="B41" s="15" t="s">
        <v>146</v>
      </c>
      <c r="C41" s="16">
        <f>'50%'!C41*2</f>
        <v>2848.64</v>
      </c>
      <c r="D41" s="17">
        <f>'50%'!D41*2</f>
        <v>3421.66</v>
      </c>
      <c r="E41" s="18">
        <f>'50%'!E41*2</f>
        <v>3994.66</v>
      </c>
      <c r="F41" s="16">
        <f>'50%'!F41*2</f>
        <v>3351.34</v>
      </c>
      <c r="G41" s="17">
        <f>'50%'!G41*2</f>
        <v>4025.56</v>
      </c>
      <c r="H41" s="18">
        <f>'50%'!H41*2</f>
        <v>4699.78</v>
      </c>
      <c r="I41" s="16">
        <f>'50%'!I41*2</f>
        <v>3854.04</v>
      </c>
      <c r="J41" s="17">
        <f>'50%'!J41*2</f>
        <v>4629.3599999999997</v>
      </c>
      <c r="K41" s="18">
        <f>'50%'!K41*2</f>
        <v>5404.66</v>
      </c>
      <c r="L41" s="9"/>
    </row>
    <row r="42" spans="1:12" x14ac:dyDescent="0.25">
      <c r="A42" s="15" t="s">
        <v>145</v>
      </c>
      <c r="B42" s="15" t="s">
        <v>147</v>
      </c>
      <c r="C42" s="16">
        <f>'50%'!C42*2</f>
        <v>2848.64</v>
      </c>
      <c r="D42" s="17">
        <f>'50%'!D42*2</f>
        <v>3356.98</v>
      </c>
      <c r="E42" s="18">
        <f>'50%'!E42*2</f>
        <v>3865.34</v>
      </c>
      <c r="F42" s="16">
        <f>'50%'!F42*2</f>
        <v>3351.34</v>
      </c>
      <c r="G42" s="17">
        <f>'50%'!G42*2</f>
        <v>3949.44</v>
      </c>
      <c r="H42" s="18">
        <f>'50%'!H42*2</f>
        <v>4547.5600000000004</v>
      </c>
      <c r="I42" s="16">
        <f>'50%'!I42*2</f>
        <v>3854.04</v>
      </c>
      <c r="J42" s="17">
        <f>'50%'!J42*2</f>
        <v>4541.8</v>
      </c>
      <c r="K42" s="18">
        <f>'50%'!K42*2</f>
        <v>5229.5600000000004</v>
      </c>
      <c r="L42" s="9"/>
    </row>
    <row r="43" spans="1:12" x14ac:dyDescent="0.25">
      <c r="A43" s="15" t="s">
        <v>145</v>
      </c>
      <c r="B43" s="15" t="s">
        <v>148</v>
      </c>
      <c r="C43" s="16">
        <f>'50%'!C43*2</f>
        <v>2848.64</v>
      </c>
      <c r="D43" s="17">
        <f>'50%'!D43*2</f>
        <v>3356.2</v>
      </c>
      <c r="E43" s="18">
        <f>'50%'!E43*2</f>
        <v>3863.78</v>
      </c>
      <c r="F43" s="16">
        <f>'50%'!F43*2</f>
        <v>3351.34</v>
      </c>
      <c r="G43" s="17">
        <f>'50%'!G43*2</f>
        <v>3948.44</v>
      </c>
      <c r="H43" s="18">
        <f>'50%'!H43*2</f>
        <v>4545.5600000000004</v>
      </c>
      <c r="I43" s="16">
        <f>'50%'!I43*2</f>
        <v>3854.04</v>
      </c>
      <c r="J43" s="17">
        <f>'50%'!J43*2</f>
        <v>4540.68</v>
      </c>
      <c r="K43" s="18">
        <f>'50%'!K43*2</f>
        <v>5227.34</v>
      </c>
      <c r="L43" s="9"/>
    </row>
    <row r="44" spans="1:12" x14ac:dyDescent="0.25">
      <c r="A44" s="15" t="s">
        <v>145</v>
      </c>
      <c r="B44" s="15" t="s">
        <v>149</v>
      </c>
      <c r="C44" s="16">
        <f>'50%'!C44*2</f>
        <v>2848.64</v>
      </c>
      <c r="D44" s="17">
        <f>'50%'!D44*2</f>
        <v>3238.88</v>
      </c>
      <c r="E44" s="18">
        <f>'50%'!E44*2</f>
        <v>3629.12</v>
      </c>
      <c r="F44" s="16">
        <f>'50%'!F44*2</f>
        <v>3351.34</v>
      </c>
      <c r="G44" s="17">
        <f>'50%'!G44*2</f>
        <v>3810.44</v>
      </c>
      <c r="H44" s="18">
        <f>'50%'!H44*2</f>
        <v>4269.5600000000004</v>
      </c>
      <c r="I44" s="16">
        <f>'50%'!I44*2</f>
        <v>3854.04</v>
      </c>
      <c r="J44" s="17">
        <f>'50%'!J44*2</f>
        <v>4381.8999999999996</v>
      </c>
      <c r="K44" s="18">
        <f>'50%'!K44*2</f>
        <v>4909.78</v>
      </c>
      <c r="L44" s="9"/>
    </row>
    <row r="45" spans="1:12" x14ac:dyDescent="0.25">
      <c r="A45" s="15" t="s">
        <v>150</v>
      </c>
      <c r="B45" s="15" t="s">
        <v>151</v>
      </c>
      <c r="C45" s="16">
        <f>'50%'!C45*2</f>
        <v>2644.44</v>
      </c>
      <c r="D45" s="17">
        <f>'50%'!D45*2</f>
        <v>3410</v>
      </c>
      <c r="E45" s="18">
        <f>'50%'!E45*2</f>
        <v>4175.5600000000004</v>
      </c>
      <c r="F45" s="16">
        <f>'50%'!F45*2</f>
        <v>3111.12</v>
      </c>
      <c r="G45" s="17">
        <f>'50%'!G45*2</f>
        <v>4011.78</v>
      </c>
      <c r="H45" s="18">
        <f>'50%'!H45*2</f>
        <v>4912.4399999999996</v>
      </c>
      <c r="I45" s="16">
        <f>'50%'!I45*2</f>
        <v>3577.78</v>
      </c>
      <c r="J45" s="17">
        <f>'50%'!J45*2</f>
        <v>4613.5600000000004</v>
      </c>
      <c r="K45" s="18">
        <f>'50%'!K45*2</f>
        <v>5649.34</v>
      </c>
      <c r="L45" s="9"/>
    </row>
    <row r="46" spans="1:12" x14ac:dyDescent="0.25">
      <c r="A46" s="15" t="s">
        <v>150</v>
      </c>
      <c r="B46" s="15" t="s">
        <v>152</v>
      </c>
      <c r="C46" s="16">
        <f>'50%'!C46*2</f>
        <v>2644.44</v>
      </c>
      <c r="D46" s="17">
        <f>'50%'!D46*2</f>
        <v>3328.22</v>
      </c>
      <c r="E46" s="18">
        <f>'50%'!E46*2</f>
        <v>4012</v>
      </c>
      <c r="F46" s="16">
        <f>'50%'!F46*2</f>
        <v>3111.12</v>
      </c>
      <c r="G46" s="17">
        <f>'50%'!G46*2</f>
        <v>3915.56</v>
      </c>
      <c r="H46" s="18">
        <f>'50%'!H46*2</f>
        <v>4720</v>
      </c>
      <c r="I46" s="16">
        <f>'50%'!I46*2</f>
        <v>3577.78</v>
      </c>
      <c r="J46" s="17">
        <f>'50%'!J46*2</f>
        <v>4502.88</v>
      </c>
      <c r="K46" s="18">
        <f>'50%'!K46*2</f>
        <v>5428</v>
      </c>
      <c r="L46" s="9"/>
    </row>
    <row r="47" spans="1:12" x14ac:dyDescent="0.25">
      <c r="A47" s="15" t="s">
        <v>150</v>
      </c>
      <c r="B47" s="15" t="s">
        <v>153</v>
      </c>
      <c r="C47" s="16">
        <f>'50%'!C47*2</f>
        <v>2713.38</v>
      </c>
      <c r="D47" s="17">
        <f>'50%'!D47*2</f>
        <v>3625.26</v>
      </c>
      <c r="E47" s="18">
        <f>'50%'!E47*2</f>
        <v>4537.12</v>
      </c>
      <c r="F47" s="16">
        <f>'50%'!F47*2</f>
        <v>3192.22</v>
      </c>
      <c r="G47" s="17">
        <f>'50%'!G47*2</f>
        <v>4265</v>
      </c>
      <c r="H47" s="18">
        <f>'50%'!H47*2</f>
        <v>5337.78</v>
      </c>
      <c r="I47" s="16">
        <f>'50%'!I47*2</f>
        <v>3671.06</v>
      </c>
      <c r="J47" s="17">
        <f>'50%'!J47*2</f>
        <v>4904.76</v>
      </c>
      <c r="K47" s="18">
        <f>'50%'!K47*2</f>
        <v>6138.44</v>
      </c>
      <c r="L47" s="9"/>
    </row>
    <row r="48" spans="1:12" x14ac:dyDescent="0.25">
      <c r="A48" s="15" t="s">
        <v>154</v>
      </c>
      <c r="B48" s="15" t="s">
        <v>155</v>
      </c>
      <c r="C48" s="16">
        <f>'50%'!C48*2</f>
        <v>2444.44</v>
      </c>
      <c r="D48" s="17">
        <f>'50%'!D48*2</f>
        <v>2862.88</v>
      </c>
      <c r="E48" s="18">
        <f>'50%'!E48*2</f>
        <v>3281.34</v>
      </c>
      <c r="F48" s="16">
        <f>'50%'!F48*2</f>
        <v>2844.44</v>
      </c>
      <c r="G48" s="17">
        <f>'50%'!G48*2</f>
        <v>3352.34</v>
      </c>
      <c r="H48" s="18">
        <f>'50%'!H48*2</f>
        <v>3860.22</v>
      </c>
      <c r="I48" s="16">
        <f>'50%'!I48*2</f>
        <v>3271.12</v>
      </c>
      <c r="J48" s="17">
        <f>'50%'!J48*2</f>
        <v>3855.22</v>
      </c>
      <c r="K48" s="18">
        <f>'50%'!K48*2</f>
        <v>4439.34</v>
      </c>
      <c r="L48" s="9"/>
    </row>
    <row r="49" spans="1:12" x14ac:dyDescent="0.25">
      <c r="A49" s="15" t="s">
        <v>154</v>
      </c>
      <c r="B49" s="15" t="s">
        <v>156</v>
      </c>
      <c r="C49" s="16">
        <f>'50%'!C49*2</f>
        <v>2444.44</v>
      </c>
      <c r="D49" s="17">
        <f>'50%'!D49*2</f>
        <v>2862.88</v>
      </c>
      <c r="E49" s="18">
        <f>'50%'!E49*2</f>
        <v>3281.34</v>
      </c>
      <c r="F49" s="16">
        <f>'50%'!F49*2</f>
        <v>2844.44</v>
      </c>
      <c r="G49" s="17">
        <f>'50%'!G49*2</f>
        <v>3352.34</v>
      </c>
      <c r="H49" s="18">
        <f>'50%'!H49*2</f>
        <v>3860.22</v>
      </c>
      <c r="I49" s="16">
        <f>'50%'!I49*2</f>
        <v>3271.12</v>
      </c>
      <c r="J49" s="17">
        <f>'50%'!J49*2</f>
        <v>3855.22</v>
      </c>
      <c r="K49" s="18">
        <f>'50%'!K49*2</f>
        <v>4439.34</v>
      </c>
      <c r="L49" s="9"/>
    </row>
    <row r="50" spans="1:12" x14ac:dyDescent="0.25">
      <c r="A50" s="15" t="s">
        <v>154</v>
      </c>
      <c r="B50" s="15" t="s">
        <v>157</v>
      </c>
      <c r="C50" s="16">
        <f>'50%'!C50*2</f>
        <v>2444.44</v>
      </c>
      <c r="D50" s="17">
        <f>'50%'!D50*2</f>
        <v>2862.88</v>
      </c>
      <c r="E50" s="18">
        <f>'50%'!E50*2</f>
        <v>3281.34</v>
      </c>
      <c r="F50" s="16">
        <f>'50%'!F50*2</f>
        <v>2844.44</v>
      </c>
      <c r="G50" s="17">
        <f>'50%'!G50*2</f>
        <v>3352.34</v>
      </c>
      <c r="H50" s="18">
        <f>'50%'!H50*2</f>
        <v>3860.22</v>
      </c>
      <c r="I50" s="16">
        <f>'50%'!I50*2</f>
        <v>3271.12</v>
      </c>
      <c r="J50" s="17">
        <f>'50%'!J50*2</f>
        <v>3855.22</v>
      </c>
      <c r="K50" s="18">
        <f>'50%'!K50*2</f>
        <v>4439.34</v>
      </c>
      <c r="L50" s="9"/>
    </row>
    <row r="51" spans="1:12" x14ac:dyDescent="0.25">
      <c r="A51" s="15" t="s">
        <v>154</v>
      </c>
      <c r="B51" s="15" t="s">
        <v>158</v>
      </c>
      <c r="C51" s="16">
        <f>'50%'!C51*2</f>
        <v>2444.44</v>
      </c>
      <c r="D51" s="17">
        <f>'50%'!D51*2</f>
        <v>2862.88</v>
      </c>
      <c r="E51" s="18">
        <f>'50%'!E51*2</f>
        <v>3281.34</v>
      </c>
      <c r="F51" s="16">
        <f>'50%'!F51*2</f>
        <v>2844.44</v>
      </c>
      <c r="G51" s="17">
        <f>'50%'!G51*2</f>
        <v>3352.34</v>
      </c>
      <c r="H51" s="18">
        <f>'50%'!H51*2</f>
        <v>3860.22</v>
      </c>
      <c r="I51" s="16">
        <f>'50%'!I51*2</f>
        <v>3271.12</v>
      </c>
      <c r="J51" s="17">
        <f>'50%'!J51*2</f>
        <v>3855.22</v>
      </c>
      <c r="K51" s="18">
        <f>'50%'!K51*2</f>
        <v>4439.34</v>
      </c>
      <c r="L51" s="9"/>
    </row>
    <row r="52" spans="1:12" x14ac:dyDescent="0.25">
      <c r="A52" s="15" t="s">
        <v>154</v>
      </c>
      <c r="B52" s="15" t="s">
        <v>159</v>
      </c>
      <c r="C52" s="16">
        <f>'50%'!C52*2</f>
        <v>2444.44</v>
      </c>
      <c r="D52" s="17">
        <f>'50%'!D52*2</f>
        <v>2862.88</v>
      </c>
      <c r="E52" s="18">
        <f>'50%'!E52*2</f>
        <v>3281.34</v>
      </c>
      <c r="F52" s="16">
        <f>'50%'!F52*2</f>
        <v>2844.44</v>
      </c>
      <c r="G52" s="17">
        <f>'50%'!G52*2</f>
        <v>3352.34</v>
      </c>
      <c r="H52" s="18">
        <f>'50%'!H52*2</f>
        <v>3860.22</v>
      </c>
      <c r="I52" s="16">
        <f>'50%'!I52*2</f>
        <v>3271.12</v>
      </c>
      <c r="J52" s="17">
        <f>'50%'!J52*2</f>
        <v>3855.22</v>
      </c>
      <c r="K52" s="18">
        <f>'50%'!K52*2</f>
        <v>4439.34</v>
      </c>
      <c r="L52" s="9"/>
    </row>
    <row r="53" spans="1:12" x14ac:dyDescent="0.25">
      <c r="A53" s="15" t="s">
        <v>154</v>
      </c>
      <c r="B53" s="15" t="s">
        <v>160</v>
      </c>
      <c r="C53" s="16">
        <f>'50%'!C53*2</f>
        <v>2444.44</v>
      </c>
      <c r="D53" s="17">
        <f>'50%'!D53*2</f>
        <v>3063.56</v>
      </c>
      <c r="E53" s="18">
        <f>'50%'!E53*2</f>
        <v>3682.66</v>
      </c>
      <c r="F53" s="16">
        <f>'50%'!F53*2</f>
        <v>2844.44</v>
      </c>
      <c r="G53" s="17">
        <f>'50%'!G53*2</f>
        <v>3588.44</v>
      </c>
      <c r="H53" s="18">
        <f>'50%'!H53*2</f>
        <v>4332.4399999999996</v>
      </c>
      <c r="I53" s="16">
        <f>'50%'!I53*2</f>
        <v>3271.12</v>
      </c>
      <c r="J53" s="17">
        <f>'50%'!J53*2</f>
        <v>4126.78</v>
      </c>
      <c r="K53" s="18">
        <f>'50%'!K53*2</f>
        <v>4982.4399999999996</v>
      </c>
      <c r="L53" s="9"/>
    </row>
    <row r="54" spans="1:12" x14ac:dyDescent="0.25">
      <c r="A54" s="15" t="s">
        <v>154</v>
      </c>
      <c r="B54" s="15" t="s">
        <v>161</v>
      </c>
      <c r="C54" s="16">
        <f>'50%'!C54*2</f>
        <v>2444.44</v>
      </c>
      <c r="D54" s="17">
        <f>'50%'!D54*2</f>
        <v>2862.88</v>
      </c>
      <c r="E54" s="18">
        <f>'50%'!E54*2</f>
        <v>3281.34</v>
      </c>
      <c r="F54" s="16">
        <f>'50%'!F54*2</f>
        <v>2844.44</v>
      </c>
      <c r="G54" s="17">
        <f>'50%'!G54*2</f>
        <v>3352.34</v>
      </c>
      <c r="H54" s="18">
        <f>'50%'!H54*2</f>
        <v>3860.22</v>
      </c>
      <c r="I54" s="16">
        <f>'50%'!I54*2</f>
        <v>3271.12</v>
      </c>
      <c r="J54" s="17">
        <f>'50%'!J54*2</f>
        <v>3855.22</v>
      </c>
      <c r="K54" s="18">
        <f>'50%'!K54*2</f>
        <v>4439.34</v>
      </c>
      <c r="L54" s="9"/>
    </row>
    <row r="55" spans="1:12" x14ac:dyDescent="0.25">
      <c r="A55" s="15" t="s">
        <v>154</v>
      </c>
      <c r="B55" s="15" t="s">
        <v>162</v>
      </c>
      <c r="C55" s="16">
        <f>'50%'!C55*2</f>
        <v>2444.44</v>
      </c>
      <c r="D55" s="17">
        <f>'50%'!D55*2</f>
        <v>2862.88</v>
      </c>
      <c r="E55" s="18">
        <f>'50%'!E55*2</f>
        <v>3281.34</v>
      </c>
      <c r="F55" s="16">
        <f>'50%'!F55*2</f>
        <v>2844.44</v>
      </c>
      <c r="G55" s="17">
        <f>'50%'!G55*2</f>
        <v>3352.34</v>
      </c>
      <c r="H55" s="18">
        <f>'50%'!H55*2</f>
        <v>3860.22</v>
      </c>
      <c r="I55" s="16">
        <f>'50%'!I55*2</f>
        <v>3271.12</v>
      </c>
      <c r="J55" s="17">
        <f>'50%'!J55*2</f>
        <v>3855.22</v>
      </c>
      <c r="K55" s="18">
        <f>'50%'!K55*2</f>
        <v>4439.34</v>
      </c>
      <c r="L55" s="9"/>
    </row>
    <row r="56" spans="1:12" x14ac:dyDescent="0.25">
      <c r="A56" s="15" t="s">
        <v>163</v>
      </c>
      <c r="B56" s="15" t="s">
        <v>164</v>
      </c>
      <c r="C56" s="16">
        <f>'50%'!C56*2</f>
        <v>3142.54</v>
      </c>
      <c r="D56" s="17">
        <f>'50%'!D56*2</f>
        <v>3884.6</v>
      </c>
      <c r="E56" s="18">
        <f>'50%'!E56*2</f>
        <v>4626.66</v>
      </c>
      <c r="F56" s="16">
        <f>'50%'!F56*2</f>
        <v>3697.12</v>
      </c>
      <c r="G56" s="17">
        <f>'50%'!G56*2</f>
        <v>4570.12</v>
      </c>
      <c r="H56" s="18">
        <f>'50%'!H56*2</f>
        <v>5443.12</v>
      </c>
      <c r="I56" s="16">
        <f>'50%'!I56*2</f>
        <v>4251.68</v>
      </c>
      <c r="J56" s="17">
        <f>'50%'!J56*2</f>
        <v>5255.62</v>
      </c>
      <c r="K56" s="18">
        <f>'50%'!K56*2</f>
        <v>6259.56</v>
      </c>
      <c r="L56" s="9"/>
    </row>
    <row r="57" spans="1:12" x14ac:dyDescent="0.25">
      <c r="A57" s="15" t="s">
        <v>163</v>
      </c>
      <c r="B57" s="15" t="s">
        <v>165</v>
      </c>
      <c r="C57" s="16">
        <f>'50%'!C57*2</f>
        <v>3364.86</v>
      </c>
      <c r="D57" s="17">
        <f>'50%'!D57*2</f>
        <v>4067.44</v>
      </c>
      <c r="E57" s="18">
        <f>'50%'!E57*2</f>
        <v>4770</v>
      </c>
      <c r="F57" s="16">
        <f>'50%'!F57*2</f>
        <v>3958.66</v>
      </c>
      <c r="G57" s="17">
        <f>'50%'!G57*2</f>
        <v>4785.22</v>
      </c>
      <c r="H57" s="18">
        <f>'50%'!H57*2</f>
        <v>5611.78</v>
      </c>
      <c r="I57" s="16">
        <f>'50%'!I57*2</f>
        <v>4552.46</v>
      </c>
      <c r="J57" s="17">
        <f>'50%'!J57*2</f>
        <v>5502.9</v>
      </c>
      <c r="K57" s="18">
        <f>'50%'!K57*2</f>
        <v>6453.34</v>
      </c>
      <c r="L57" s="9"/>
    </row>
    <row r="58" spans="1:12" x14ac:dyDescent="0.25">
      <c r="A58" s="15" t="s">
        <v>163</v>
      </c>
      <c r="B58" s="15" t="s">
        <v>166</v>
      </c>
      <c r="C58" s="16">
        <f>'50%'!C58*2</f>
        <v>3142.54</v>
      </c>
      <c r="D58" s="17">
        <f>'50%'!D58*2</f>
        <v>3884.6</v>
      </c>
      <c r="E58" s="18">
        <f>'50%'!E58*2</f>
        <v>4626.66</v>
      </c>
      <c r="F58" s="16">
        <f>'50%'!F58*2</f>
        <v>3697.12</v>
      </c>
      <c r="G58" s="17">
        <f>'50%'!G58*2</f>
        <v>4570.12</v>
      </c>
      <c r="H58" s="18">
        <f>'50%'!H58*2</f>
        <v>5443.12</v>
      </c>
      <c r="I58" s="16">
        <f>'50%'!I58*2</f>
        <v>4251.68</v>
      </c>
      <c r="J58" s="17">
        <f>'50%'!J58*2</f>
        <v>5255.62</v>
      </c>
      <c r="K58" s="18">
        <f>'50%'!K58*2</f>
        <v>6259.56</v>
      </c>
      <c r="L58" s="9"/>
    </row>
    <row r="59" spans="1:12" x14ac:dyDescent="0.25">
      <c r="A59" s="15" t="s">
        <v>163</v>
      </c>
      <c r="B59" s="15" t="s">
        <v>167</v>
      </c>
      <c r="C59" s="16">
        <f>'50%'!C59*2</f>
        <v>3316.88</v>
      </c>
      <c r="D59" s="17">
        <f>'50%'!D59*2</f>
        <v>3951.12</v>
      </c>
      <c r="E59" s="18">
        <f>'50%'!E59*2</f>
        <v>4585.34</v>
      </c>
      <c r="F59" s="16">
        <f>'50%'!F59*2</f>
        <v>3902.22</v>
      </c>
      <c r="G59" s="17">
        <f>'50%'!G59*2</f>
        <v>4648.34</v>
      </c>
      <c r="H59" s="18">
        <f>'50%'!H59*2</f>
        <v>5394.44</v>
      </c>
      <c r="I59" s="16">
        <f>'50%'!I59*2</f>
        <v>4487.5600000000004</v>
      </c>
      <c r="J59" s="17">
        <f>'50%'!J59*2</f>
        <v>5345.56</v>
      </c>
      <c r="K59" s="18">
        <f>'50%'!K59*2</f>
        <v>6203.56</v>
      </c>
      <c r="L59" s="9"/>
    </row>
    <row r="60" spans="1:12" x14ac:dyDescent="0.25">
      <c r="A60" s="15" t="s">
        <v>163</v>
      </c>
      <c r="B60" s="15" t="s">
        <v>168</v>
      </c>
      <c r="C60" s="16">
        <f>'50%'!C60*2</f>
        <v>3369.02</v>
      </c>
      <c r="D60" s="17">
        <f>'50%'!D60*2</f>
        <v>3988.4</v>
      </c>
      <c r="E60" s="18">
        <f>'50%'!E60*2</f>
        <v>4607.78</v>
      </c>
      <c r="F60" s="16">
        <f>'50%'!F60*2</f>
        <v>3963.56</v>
      </c>
      <c r="G60" s="17">
        <f>'50%'!G60*2</f>
        <v>4692.22</v>
      </c>
      <c r="H60" s="18">
        <f>'50%'!H60*2</f>
        <v>5420.88</v>
      </c>
      <c r="I60" s="16">
        <f>'50%'!I60*2</f>
        <v>4558.08</v>
      </c>
      <c r="J60" s="17">
        <f>'50%'!J60*2</f>
        <v>5396.04</v>
      </c>
      <c r="K60" s="18">
        <f>'50%'!K60*2</f>
        <v>6234</v>
      </c>
      <c r="L60" s="9"/>
    </row>
    <row r="61" spans="1:12" x14ac:dyDescent="0.25">
      <c r="A61" s="15" t="s">
        <v>169</v>
      </c>
      <c r="B61" s="15" t="s">
        <v>170</v>
      </c>
      <c r="C61" s="16">
        <f>'50%'!C61*2</f>
        <v>2499.38</v>
      </c>
      <c r="D61" s="17">
        <f>'50%'!D61*2</f>
        <v>3091.02</v>
      </c>
      <c r="E61" s="18">
        <f>'50%'!E61*2</f>
        <v>3682.66</v>
      </c>
      <c r="F61" s="16">
        <f>'50%'!F61*2</f>
        <v>2940.44</v>
      </c>
      <c r="G61" s="17">
        <f>'50%'!G61*2</f>
        <v>3636.44</v>
      </c>
      <c r="H61" s="18">
        <f>'50%'!H61*2</f>
        <v>4332.4399999999996</v>
      </c>
      <c r="I61" s="16">
        <f>'50%'!I61*2</f>
        <v>3381.52</v>
      </c>
      <c r="J61" s="17">
        <f>'50%'!J61*2</f>
        <v>4181.9799999999996</v>
      </c>
      <c r="K61" s="18">
        <f>'50%'!K61*2</f>
        <v>4982.4399999999996</v>
      </c>
      <c r="L61" s="9"/>
    </row>
    <row r="62" spans="1:12" x14ac:dyDescent="0.25">
      <c r="A62" s="15" t="s">
        <v>169</v>
      </c>
      <c r="B62" s="15" t="s">
        <v>171</v>
      </c>
      <c r="C62" s="16">
        <f>'50%'!C62*2</f>
        <v>2499.38</v>
      </c>
      <c r="D62" s="17">
        <f>'50%'!D62*2</f>
        <v>2826.36</v>
      </c>
      <c r="E62" s="18">
        <f>'50%'!E62*2</f>
        <v>3153.34</v>
      </c>
      <c r="F62" s="16">
        <f>'50%'!F62*2</f>
        <v>2940.44</v>
      </c>
      <c r="G62" s="17">
        <f>'50%'!G62*2</f>
        <v>3325.12</v>
      </c>
      <c r="H62" s="18">
        <f>'50%'!H62*2</f>
        <v>3709.78</v>
      </c>
      <c r="I62" s="16">
        <f>'50%'!I62*2</f>
        <v>3381.52</v>
      </c>
      <c r="J62" s="17">
        <f>'50%'!J62*2</f>
        <v>3823.86</v>
      </c>
      <c r="K62" s="18">
        <f>'50%'!K62*2</f>
        <v>4266.22</v>
      </c>
      <c r="L62" s="9"/>
    </row>
    <row r="63" spans="1:12" x14ac:dyDescent="0.25">
      <c r="A63" s="15" t="s">
        <v>169</v>
      </c>
      <c r="B63" s="15" t="s">
        <v>172</v>
      </c>
      <c r="C63" s="16">
        <f>'50%'!C63*2</f>
        <v>2499.38</v>
      </c>
      <c r="D63" s="17">
        <f>'50%'!D63*2</f>
        <v>2863.8</v>
      </c>
      <c r="E63" s="18">
        <f>'50%'!E63*2</f>
        <v>3228.22</v>
      </c>
      <c r="F63" s="16">
        <f>'50%'!F63*2</f>
        <v>2940.44</v>
      </c>
      <c r="G63" s="17">
        <f>'50%'!G63*2</f>
        <v>3369.12</v>
      </c>
      <c r="H63" s="18">
        <f>'50%'!H63*2</f>
        <v>3797.78</v>
      </c>
      <c r="I63" s="16">
        <f>'50%'!I63*2</f>
        <v>3381.52</v>
      </c>
      <c r="J63" s="17">
        <f>'50%'!J63*2</f>
        <v>3874.54</v>
      </c>
      <c r="K63" s="18">
        <f>'50%'!K63*2</f>
        <v>4367.5600000000004</v>
      </c>
      <c r="L63" s="9"/>
    </row>
    <row r="64" spans="1:12" x14ac:dyDescent="0.25">
      <c r="A64" s="15" t="s">
        <v>173</v>
      </c>
      <c r="B64" s="15" t="s">
        <v>174</v>
      </c>
      <c r="C64" s="16">
        <f>'50%'!C64*2</f>
        <v>2843.92</v>
      </c>
      <c r="D64" s="17">
        <f>'50%'!D64*2</f>
        <v>3199.4</v>
      </c>
      <c r="E64" s="18">
        <f>'50%'!E64*2</f>
        <v>3554.88</v>
      </c>
      <c r="F64" s="16">
        <f>'50%'!F64*2</f>
        <v>3345.78</v>
      </c>
      <c r="G64" s="17">
        <f>'50%'!G64*2</f>
        <v>3764</v>
      </c>
      <c r="H64" s="18">
        <f>'50%'!H64*2</f>
        <v>4182.22</v>
      </c>
      <c r="I64" s="16">
        <f>'50%'!I64*2</f>
        <v>3847.64</v>
      </c>
      <c r="J64" s="17">
        <f>'50%'!J64*2</f>
        <v>4328.6000000000004</v>
      </c>
      <c r="K64" s="18">
        <f>'50%'!K64*2</f>
        <v>4809.5600000000004</v>
      </c>
      <c r="L64" s="9"/>
    </row>
    <row r="65" spans="1:12" x14ac:dyDescent="0.25">
      <c r="A65" s="15" t="s">
        <v>175</v>
      </c>
      <c r="B65" s="15" t="s">
        <v>176</v>
      </c>
      <c r="C65" s="16">
        <f>'50%'!C65*2</f>
        <v>2757.78</v>
      </c>
      <c r="D65" s="17">
        <f>'50%'!D65*2</f>
        <v>3546.34</v>
      </c>
      <c r="E65" s="18">
        <f>'50%'!E65*2</f>
        <v>4334.88</v>
      </c>
      <c r="F65" s="16">
        <f>'50%'!F65*2</f>
        <v>3423.78</v>
      </c>
      <c r="G65" s="17">
        <f>'50%'!G65*2</f>
        <v>4325.78</v>
      </c>
      <c r="H65" s="18">
        <f>'50%'!H65*2</f>
        <v>5227.78</v>
      </c>
      <c r="I65" s="16">
        <f>'50%'!I65*2</f>
        <v>3731.12</v>
      </c>
      <c r="J65" s="17">
        <f>'50%'!J65*2</f>
        <v>4783.88</v>
      </c>
      <c r="K65" s="18">
        <f>'50%'!K65*2</f>
        <v>5836.66</v>
      </c>
      <c r="L65" s="9"/>
    </row>
    <row r="66" spans="1:12" ht="24" x14ac:dyDescent="0.25">
      <c r="A66" s="15" t="s">
        <v>177</v>
      </c>
      <c r="B66" s="19"/>
      <c r="C66" s="16">
        <f>'50%'!C66*2</f>
        <v>2848.64</v>
      </c>
      <c r="D66" s="17">
        <f>'50%'!D66*2</f>
        <v>3421.66</v>
      </c>
      <c r="E66" s="18">
        <f>'50%'!E66*2</f>
        <v>3994.66</v>
      </c>
      <c r="F66" s="16">
        <f>'50%'!F66*2</f>
        <v>3351.34</v>
      </c>
      <c r="G66" s="17">
        <f>'50%'!G66*2</f>
        <v>4025.56</v>
      </c>
      <c r="H66" s="18">
        <f>'50%'!H66*2</f>
        <v>4699.78</v>
      </c>
      <c r="I66" s="16">
        <f>'50%'!I66*2</f>
        <v>3854.04</v>
      </c>
      <c r="J66" s="17">
        <f>'50%'!J66*2</f>
        <v>4629.3599999999997</v>
      </c>
      <c r="K66" s="18">
        <f>'50%'!K66*2</f>
        <v>5404.66</v>
      </c>
      <c r="L66" s="9"/>
    </row>
    <row r="67" spans="1:12" x14ac:dyDescent="0.25">
      <c r="A67" s="15" t="s">
        <v>178</v>
      </c>
      <c r="B67" s="19"/>
      <c r="C67" s="16">
        <f>'50%'!C67*2</f>
        <v>2644.44</v>
      </c>
      <c r="D67" s="17">
        <f>'50%'!D67*2</f>
        <v>3410</v>
      </c>
      <c r="E67" s="18">
        <f>'50%'!E67*2</f>
        <v>4175.5600000000004</v>
      </c>
      <c r="F67" s="16">
        <f>'50%'!F67*2</f>
        <v>3111.12</v>
      </c>
      <c r="G67" s="17">
        <f>'50%'!G67*2</f>
        <v>4011.78</v>
      </c>
      <c r="H67" s="18">
        <f>'50%'!H67*2</f>
        <v>4912.4399999999996</v>
      </c>
      <c r="I67" s="16">
        <f>'50%'!I67*2</f>
        <v>3577.78</v>
      </c>
      <c r="J67" s="17">
        <f>'50%'!J67*2</f>
        <v>4613.5600000000004</v>
      </c>
      <c r="K67" s="18">
        <f>'50%'!K67*2</f>
        <v>5649.34</v>
      </c>
      <c r="L67" s="9"/>
    </row>
  </sheetData>
  <mergeCells count="3">
    <mergeCell ref="A1:B1"/>
    <mergeCell ref="C1:K1"/>
    <mergeCell ref="C2:K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53BB5-5D81-4CBD-91DE-3F99956D4AB3}">
  <dimension ref="A1:L68"/>
  <sheetViews>
    <sheetView zoomScale="140" zoomScaleNormal="140" workbookViewId="0">
      <selection activeCell="C2" sqref="C2:K2"/>
    </sheetView>
  </sheetViews>
  <sheetFormatPr defaultRowHeight="13.2" x14ac:dyDescent="0.25"/>
  <cols>
    <col min="1" max="1" width="12.6640625" customWidth="1"/>
    <col min="2" max="2" width="19.77734375" customWidth="1"/>
    <col min="3" max="3" width="9.33203125" customWidth="1"/>
    <col min="4" max="4" width="10.44140625" customWidth="1"/>
    <col min="5" max="5" width="9.33203125" customWidth="1"/>
    <col min="6" max="6" width="8" customWidth="1"/>
    <col min="7" max="7" width="10.44140625" customWidth="1"/>
    <col min="8" max="8" width="9.33203125" customWidth="1"/>
    <col min="9" max="9" width="8" customWidth="1"/>
    <col min="10" max="10" width="11.44140625" customWidth="1"/>
    <col min="11" max="11" width="8" customWidth="1"/>
    <col min="12" max="12" width="12.6640625" customWidth="1"/>
  </cols>
  <sheetData>
    <row r="1" spans="1:12" ht="23.25" customHeight="1" x14ac:dyDescent="0.25">
      <c r="A1" s="20" t="s">
        <v>0</v>
      </c>
      <c r="B1" s="21"/>
      <c r="C1" s="22" t="s">
        <v>1</v>
      </c>
      <c r="D1" s="23"/>
      <c r="E1" s="23"/>
      <c r="F1" s="23"/>
      <c r="G1" s="23"/>
      <c r="H1" s="23"/>
      <c r="I1" s="23"/>
      <c r="J1" s="23"/>
      <c r="K1" s="23"/>
      <c r="L1" s="1"/>
    </row>
    <row r="2" spans="1:12" ht="22.95" customHeight="1" x14ac:dyDescent="0.25">
      <c r="A2" s="2"/>
      <c r="B2" s="3" t="s">
        <v>2</v>
      </c>
      <c r="C2" s="31" t="s">
        <v>90</v>
      </c>
      <c r="D2" s="31"/>
      <c r="E2" s="31"/>
      <c r="F2" s="31"/>
      <c r="G2" s="31"/>
      <c r="H2" s="31"/>
      <c r="I2" s="31"/>
      <c r="J2" s="31"/>
      <c r="K2" s="32"/>
      <c r="L2" s="1"/>
    </row>
    <row r="3" spans="1:12" ht="41.25" customHeight="1" x14ac:dyDescent="0.15">
      <c r="A3" s="4" t="s">
        <v>3</v>
      </c>
      <c r="B3" s="4" t="s">
        <v>4</v>
      </c>
      <c r="C3" s="5" t="s">
        <v>5</v>
      </c>
      <c r="D3" s="5" t="s">
        <v>6</v>
      </c>
      <c r="E3" s="5" t="s">
        <v>7</v>
      </c>
      <c r="F3" s="5" t="s">
        <v>8</v>
      </c>
      <c r="G3" s="5" t="s">
        <v>9</v>
      </c>
      <c r="H3" s="5" t="s">
        <v>10</v>
      </c>
      <c r="I3" s="5" t="s">
        <v>11</v>
      </c>
      <c r="J3" s="5" t="s">
        <v>12</v>
      </c>
      <c r="K3" s="5" t="s">
        <v>13</v>
      </c>
      <c r="L3" s="6"/>
    </row>
    <row r="4" spans="1:12" ht="8.25" customHeight="1" x14ac:dyDescent="0.25">
      <c r="A4" s="7" t="s">
        <v>14</v>
      </c>
      <c r="B4" s="7" t="s">
        <v>15</v>
      </c>
      <c r="C4" s="8">
        <v>1882.89</v>
      </c>
      <c r="D4" s="8">
        <v>2105.2199999999998</v>
      </c>
      <c r="E4" s="8">
        <v>2327.56</v>
      </c>
      <c r="F4" s="8">
        <v>1882.89</v>
      </c>
      <c r="G4" s="8">
        <v>2344.94</v>
      </c>
      <c r="H4" s="8">
        <v>2807</v>
      </c>
      <c r="I4" s="8">
        <v>1882.89</v>
      </c>
      <c r="J4" s="8">
        <v>2508.39</v>
      </c>
      <c r="K4" s="8">
        <v>3133.89</v>
      </c>
      <c r="L4" s="9"/>
    </row>
    <row r="5" spans="1:12" ht="8.25" customHeight="1" x14ac:dyDescent="0.25">
      <c r="A5" s="7" t="s">
        <v>14</v>
      </c>
      <c r="B5" s="7" t="s">
        <v>16</v>
      </c>
      <c r="C5" s="8">
        <v>1882.89</v>
      </c>
      <c r="D5" s="8">
        <v>2025.17</v>
      </c>
      <c r="E5" s="8">
        <v>2167.44</v>
      </c>
      <c r="F5" s="8">
        <v>1882.89</v>
      </c>
      <c r="G5" s="8">
        <v>2248.39</v>
      </c>
      <c r="H5" s="8">
        <v>2613.89</v>
      </c>
      <c r="I5" s="8">
        <v>1882.89</v>
      </c>
      <c r="J5" s="8">
        <v>2400.61</v>
      </c>
      <c r="K5" s="8">
        <v>2918.33</v>
      </c>
      <c r="L5" s="9"/>
    </row>
    <row r="6" spans="1:12" ht="8.25" customHeight="1" x14ac:dyDescent="0.25">
      <c r="A6" s="7" t="s">
        <v>14</v>
      </c>
      <c r="B6" s="7" t="s">
        <v>17</v>
      </c>
      <c r="C6" s="8">
        <v>1882.89</v>
      </c>
      <c r="D6" s="8">
        <v>2000.28</v>
      </c>
      <c r="E6" s="8">
        <v>2117.67</v>
      </c>
      <c r="F6" s="8">
        <v>1882.89</v>
      </c>
      <c r="G6" s="8">
        <v>2218.39</v>
      </c>
      <c r="H6" s="8">
        <v>2553.89</v>
      </c>
      <c r="I6" s="8">
        <v>1882.89</v>
      </c>
      <c r="J6" s="8">
        <v>2367.11</v>
      </c>
      <c r="K6" s="8">
        <v>2851.33</v>
      </c>
      <c r="L6" s="9"/>
    </row>
    <row r="7" spans="1:12" ht="8.25" customHeight="1" x14ac:dyDescent="0.25">
      <c r="A7" s="7" t="s">
        <v>14</v>
      </c>
      <c r="B7" s="7" t="s">
        <v>18</v>
      </c>
      <c r="C7" s="8">
        <v>1882.89</v>
      </c>
      <c r="D7" s="8">
        <v>1840.72</v>
      </c>
      <c r="E7" s="8">
        <v>1798.56</v>
      </c>
      <c r="F7" s="8">
        <v>1882.89</v>
      </c>
      <c r="G7" s="8">
        <v>2025.94</v>
      </c>
      <c r="H7" s="8">
        <v>2169</v>
      </c>
      <c r="I7" s="8">
        <v>1882.89</v>
      </c>
      <c r="J7" s="8">
        <v>2152.2800000000002</v>
      </c>
      <c r="K7" s="8">
        <v>2421.67</v>
      </c>
      <c r="L7" s="9"/>
    </row>
    <row r="8" spans="1:12" ht="8.25" customHeight="1" x14ac:dyDescent="0.25">
      <c r="A8" s="7" t="s">
        <v>14</v>
      </c>
      <c r="B8" s="7" t="s">
        <v>19</v>
      </c>
      <c r="C8" s="8">
        <v>1882.89</v>
      </c>
      <c r="D8" s="8">
        <v>2105.56</v>
      </c>
      <c r="E8" s="8">
        <v>2328.2199999999998</v>
      </c>
      <c r="F8" s="8">
        <v>1882.89</v>
      </c>
      <c r="G8" s="8">
        <v>2345.33</v>
      </c>
      <c r="H8" s="8">
        <v>2807.78</v>
      </c>
      <c r="I8" s="8">
        <v>1882.89</v>
      </c>
      <c r="J8" s="8">
        <v>2508.83</v>
      </c>
      <c r="K8" s="8">
        <v>3134.78</v>
      </c>
      <c r="L8" s="9"/>
    </row>
    <row r="9" spans="1:12" ht="8.25" customHeight="1" x14ac:dyDescent="0.25">
      <c r="A9" s="7" t="s">
        <v>14</v>
      </c>
      <c r="B9" s="7" t="s">
        <v>20</v>
      </c>
      <c r="C9" s="8">
        <v>1882.89</v>
      </c>
      <c r="D9" s="8">
        <v>1976.83</v>
      </c>
      <c r="E9" s="8">
        <v>2070.7800000000002</v>
      </c>
      <c r="F9" s="8">
        <v>1882.89</v>
      </c>
      <c r="G9" s="8">
        <v>2190.06</v>
      </c>
      <c r="H9" s="8">
        <v>2497.2199999999998</v>
      </c>
      <c r="I9" s="8">
        <v>1882.89</v>
      </c>
      <c r="J9" s="8">
        <v>2335.5</v>
      </c>
      <c r="K9" s="8">
        <v>2788.11</v>
      </c>
      <c r="L9" s="9"/>
    </row>
    <row r="10" spans="1:12" ht="8.25" customHeight="1" x14ac:dyDescent="0.25">
      <c r="A10" s="7" t="s">
        <v>21</v>
      </c>
      <c r="B10" s="7" t="s">
        <v>22</v>
      </c>
      <c r="C10" s="8">
        <v>1182.54</v>
      </c>
      <c r="D10" s="8">
        <v>1388.49</v>
      </c>
      <c r="E10" s="8">
        <v>1594.44</v>
      </c>
      <c r="F10" s="8">
        <v>1391.22</v>
      </c>
      <c r="G10" s="8">
        <v>1633.56</v>
      </c>
      <c r="H10" s="8">
        <v>1875.89</v>
      </c>
      <c r="I10" s="8">
        <v>1599.91</v>
      </c>
      <c r="J10" s="8">
        <v>1878.56</v>
      </c>
      <c r="K10" s="8">
        <v>2157.2199999999998</v>
      </c>
      <c r="L10" s="9"/>
    </row>
    <row r="11" spans="1:12" ht="8.25" customHeight="1" x14ac:dyDescent="0.25">
      <c r="A11" s="7" t="s">
        <v>21</v>
      </c>
      <c r="B11" s="7" t="s">
        <v>23</v>
      </c>
      <c r="C11" s="8">
        <v>1395.51</v>
      </c>
      <c r="D11" s="8">
        <v>1640.2</v>
      </c>
      <c r="E11" s="8">
        <v>1884.89</v>
      </c>
      <c r="F11" s="8">
        <v>1641.78</v>
      </c>
      <c r="G11" s="8">
        <v>1929.67</v>
      </c>
      <c r="H11" s="8">
        <v>2217.56</v>
      </c>
      <c r="I11" s="8">
        <v>1888.04</v>
      </c>
      <c r="J11" s="8">
        <v>2219.08</v>
      </c>
      <c r="K11" s="8">
        <v>2550.11</v>
      </c>
      <c r="L11" s="9"/>
    </row>
    <row r="12" spans="1:12" ht="8.25" customHeight="1" x14ac:dyDescent="0.25">
      <c r="A12" s="7" t="s">
        <v>21</v>
      </c>
      <c r="B12" s="7" t="s">
        <v>24</v>
      </c>
      <c r="C12" s="8">
        <v>1395.51</v>
      </c>
      <c r="D12" s="8">
        <v>1626.09</v>
      </c>
      <c r="E12" s="8">
        <v>1856.67</v>
      </c>
      <c r="F12" s="8">
        <v>1641.78</v>
      </c>
      <c r="G12" s="8">
        <v>1913.06</v>
      </c>
      <c r="H12" s="8">
        <v>2184.33</v>
      </c>
      <c r="I12" s="8">
        <v>1888.04</v>
      </c>
      <c r="J12" s="8">
        <v>2200.02</v>
      </c>
      <c r="K12" s="8">
        <v>2512</v>
      </c>
      <c r="L12" s="9"/>
    </row>
    <row r="13" spans="1:12" ht="8.25" customHeight="1" x14ac:dyDescent="0.25">
      <c r="A13" s="7" t="s">
        <v>21</v>
      </c>
      <c r="B13" s="7" t="s">
        <v>25</v>
      </c>
      <c r="C13" s="8">
        <v>1395.51</v>
      </c>
      <c r="D13" s="8">
        <v>1616.64</v>
      </c>
      <c r="E13" s="8">
        <v>1837.78</v>
      </c>
      <c r="F13" s="8">
        <v>1641.78</v>
      </c>
      <c r="G13" s="8">
        <v>1901.94</v>
      </c>
      <c r="H13" s="8">
        <v>2162.11</v>
      </c>
      <c r="I13" s="8">
        <v>1888.04</v>
      </c>
      <c r="J13" s="8">
        <v>2187.2399999999998</v>
      </c>
      <c r="K13" s="8">
        <v>2486.44</v>
      </c>
      <c r="L13" s="9"/>
    </row>
    <row r="14" spans="1:12" ht="8.25" customHeight="1" x14ac:dyDescent="0.25">
      <c r="A14" s="7" t="s">
        <v>21</v>
      </c>
      <c r="B14" s="7" t="s">
        <v>26</v>
      </c>
      <c r="C14" s="8">
        <v>1395.51</v>
      </c>
      <c r="D14" s="8">
        <v>1776.37</v>
      </c>
      <c r="E14" s="8">
        <v>2157.2199999999998</v>
      </c>
      <c r="F14" s="8">
        <v>1641.78</v>
      </c>
      <c r="G14" s="8">
        <v>2089.83</v>
      </c>
      <c r="H14" s="8">
        <v>2537.89</v>
      </c>
      <c r="I14" s="8">
        <v>1888.04</v>
      </c>
      <c r="J14" s="8">
        <v>2403.3000000000002</v>
      </c>
      <c r="K14" s="8">
        <v>2918.56</v>
      </c>
      <c r="L14" s="9"/>
    </row>
    <row r="15" spans="1:12" ht="8.25" customHeight="1" x14ac:dyDescent="0.25">
      <c r="A15" s="7" t="s">
        <v>21</v>
      </c>
      <c r="B15" s="7" t="s">
        <v>27</v>
      </c>
      <c r="C15" s="8">
        <v>1395.51</v>
      </c>
      <c r="D15" s="8">
        <v>1965.87</v>
      </c>
      <c r="E15" s="8">
        <v>2536.2199999999998</v>
      </c>
      <c r="F15" s="8">
        <v>1641.78</v>
      </c>
      <c r="G15" s="8">
        <v>2312.7800000000002</v>
      </c>
      <c r="H15" s="8">
        <v>2983.78</v>
      </c>
      <c r="I15" s="8">
        <v>1888.04</v>
      </c>
      <c r="J15" s="8">
        <v>2659.69</v>
      </c>
      <c r="K15" s="8">
        <v>3431.33</v>
      </c>
      <c r="L15" s="9"/>
    </row>
    <row r="16" spans="1:12" ht="8.25" customHeight="1" x14ac:dyDescent="0.25">
      <c r="A16" s="7" t="s">
        <v>21</v>
      </c>
      <c r="B16" s="7" t="s">
        <v>28</v>
      </c>
      <c r="C16" s="8">
        <v>1395.51</v>
      </c>
      <c r="D16" s="8">
        <v>1622.7</v>
      </c>
      <c r="E16" s="8">
        <v>1849.89</v>
      </c>
      <c r="F16" s="8">
        <v>1641.78</v>
      </c>
      <c r="G16" s="8">
        <v>1909.11</v>
      </c>
      <c r="H16" s="8">
        <v>2176.44</v>
      </c>
      <c r="I16" s="8">
        <v>1888.04</v>
      </c>
      <c r="J16" s="8">
        <v>2195.4699999999998</v>
      </c>
      <c r="K16" s="8">
        <v>2502.89</v>
      </c>
      <c r="L16" s="9"/>
    </row>
    <row r="17" spans="1:12" ht="8.25" customHeight="1" x14ac:dyDescent="0.25">
      <c r="A17" s="7" t="s">
        <v>29</v>
      </c>
      <c r="B17" s="7" t="s">
        <v>30</v>
      </c>
      <c r="C17" s="8">
        <v>1458</v>
      </c>
      <c r="D17" s="8">
        <v>1701.22</v>
      </c>
      <c r="E17" s="8">
        <v>1944.44</v>
      </c>
      <c r="F17" s="8">
        <v>1704</v>
      </c>
      <c r="G17" s="8">
        <v>1995.83</v>
      </c>
      <c r="H17" s="8">
        <v>2287.67</v>
      </c>
      <c r="I17" s="8">
        <v>1888</v>
      </c>
      <c r="J17" s="8">
        <v>2259.39</v>
      </c>
      <c r="K17" s="8">
        <v>2630.78</v>
      </c>
      <c r="L17" s="9"/>
    </row>
    <row r="18" spans="1:12" ht="8.25" customHeight="1" x14ac:dyDescent="0.25">
      <c r="A18" s="7" t="s">
        <v>29</v>
      </c>
      <c r="B18" s="7" t="s">
        <v>31</v>
      </c>
      <c r="C18" s="8">
        <v>1296</v>
      </c>
      <c r="D18" s="8">
        <v>1697.78</v>
      </c>
      <c r="E18" s="8">
        <v>2099.67</v>
      </c>
      <c r="F18" s="8">
        <v>1512</v>
      </c>
      <c r="G18" s="8">
        <v>1991.06</v>
      </c>
      <c r="H18" s="8">
        <v>2470.11</v>
      </c>
      <c r="I18" s="8">
        <v>1667.12</v>
      </c>
      <c r="J18" s="8">
        <v>2253.89</v>
      </c>
      <c r="K18" s="8">
        <v>2840.67</v>
      </c>
      <c r="L18" s="9"/>
    </row>
    <row r="19" spans="1:12" ht="8.25" customHeight="1" x14ac:dyDescent="0.25">
      <c r="A19" s="7" t="s">
        <v>29</v>
      </c>
      <c r="B19" s="7" t="s">
        <v>32</v>
      </c>
      <c r="C19" s="8">
        <v>1180</v>
      </c>
      <c r="D19" s="8">
        <v>1387.28</v>
      </c>
      <c r="E19" s="8">
        <v>1594.56</v>
      </c>
      <c r="F19" s="8">
        <v>1378</v>
      </c>
      <c r="G19" s="8">
        <v>1627</v>
      </c>
      <c r="H19" s="8">
        <v>1876</v>
      </c>
      <c r="I19" s="8">
        <v>1511.48</v>
      </c>
      <c r="J19" s="8">
        <v>1834.41</v>
      </c>
      <c r="K19" s="8">
        <v>2157.33</v>
      </c>
      <c r="L19" s="9"/>
    </row>
    <row r="20" spans="1:12" ht="8.25" customHeight="1" x14ac:dyDescent="0.25">
      <c r="A20" s="7" t="s">
        <v>29</v>
      </c>
      <c r="B20" s="7" t="s">
        <v>33</v>
      </c>
      <c r="C20" s="8">
        <v>1498</v>
      </c>
      <c r="D20" s="8">
        <v>1815.28</v>
      </c>
      <c r="E20" s="8">
        <v>2132.56</v>
      </c>
      <c r="F20" s="8">
        <v>1750</v>
      </c>
      <c r="G20" s="8">
        <v>2129.44</v>
      </c>
      <c r="H20" s="8">
        <v>2508.89</v>
      </c>
      <c r="I20" s="8">
        <v>1941.22</v>
      </c>
      <c r="J20" s="8">
        <v>2413.2199999999998</v>
      </c>
      <c r="K20" s="8">
        <v>2885.22</v>
      </c>
      <c r="L20" s="9"/>
    </row>
    <row r="21" spans="1:12" ht="8.25" customHeight="1" x14ac:dyDescent="0.25">
      <c r="A21" s="7" t="s">
        <v>29</v>
      </c>
      <c r="B21" s="7" t="s">
        <v>34</v>
      </c>
      <c r="C21" s="8">
        <v>1638</v>
      </c>
      <c r="D21" s="8">
        <v>1786.61</v>
      </c>
      <c r="E21" s="8">
        <v>1935.22</v>
      </c>
      <c r="F21" s="8">
        <v>1748</v>
      </c>
      <c r="G21" s="8">
        <v>2012.33</v>
      </c>
      <c r="H21" s="8">
        <v>2276.67</v>
      </c>
      <c r="I21" s="8">
        <v>1836</v>
      </c>
      <c r="J21" s="8">
        <v>2227.11</v>
      </c>
      <c r="K21" s="8">
        <v>2618.2199999999998</v>
      </c>
      <c r="L21" s="9"/>
    </row>
    <row r="22" spans="1:12" ht="8.25" customHeight="1" x14ac:dyDescent="0.25">
      <c r="A22" s="7" t="s">
        <v>29</v>
      </c>
      <c r="B22" s="7" t="s">
        <v>35</v>
      </c>
      <c r="C22" s="8">
        <v>1580</v>
      </c>
      <c r="D22" s="8">
        <v>1802.44</v>
      </c>
      <c r="E22" s="8">
        <v>2024.89</v>
      </c>
      <c r="F22" s="8">
        <v>1848</v>
      </c>
      <c r="G22" s="8">
        <v>2115.11</v>
      </c>
      <c r="H22" s="8">
        <v>2382.2199999999998</v>
      </c>
      <c r="I22" s="8">
        <v>2051.7800000000002</v>
      </c>
      <c r="J22" s="8">
        <v>2395.67</v>
      </c>
      <c r="K22" s="8">
        <v>2739.56</v>
      </c>
      <c r="L22" s="9"/>
    </row>
    <row r="23" spans="1:12" ht="8.25" customHeight="1" x14ac:dyDescent="0.25">
      <c r="A23" s="7" t="s">
        <v>29</v>
      </c>
      <c r="B23" s="7" t="s">
        <v>36</v>
      </c>
      <c r="C23" s="8">
        <v>1464</v>
      </c>
      <c r="D23" s="8">
        <v>1661.67</v>
      </c>
      <c r="E23" s="8">
        <v>1859.33</v>
      </c>
      <c r="F23" s="8">
        <v>1576</v>
      </c>
      <c r="G23" s="8">
        <v>1881.78</v>
      </c>
      <c r="H23" s="8">
        <v>2187.56</v>
      </c>
      <c r="I23" s="8">
        <v>1742.44</v>
      </c>
      <c r="J23" s="8">
        <v>2129.06</v>
      </c>
      <c r="K23" s="8">
        <v>2515.67</v>
      </c>
      <c r="L23" s="9"/>
    </row>
    <row r="24" spans="1:12" ht="8.25" customHeight="1" x14ac:dyDescent="0.25">
      <c r="A24" s="7" t="s">
        <v>29</v>
      </c>
      <c r="B24" s="7" t="s">
        <v>37</v>
      </c>
      <c r="C24" s="8">
        <v>1380</v>
      </c>
      <c r="D24" s="8">
        <v>1643.06</v>
      </c>
      <c r="E24" s="8">
        <v>1906.13</v>
      </c>
      <c r="F24" s="8">
        <v>1612</v>
      </c>
      <c r="G24" s="8">
        <v>1927.28</v>
      </c>
      <c r="H24" s="8">
        <v>2242.56</v>
      </c>
      <c r="I24" s="8">
        <v>1782.56</v>
      </c>
      <c r="J24" s="8">
        <v>2180.7199999999998</v>
      </c>
      <c r="K24" s="8">
        <v>2578.89</v>
      </c>
      <c r="L24" s="9"/>
    </row>
    <row r="25" spans="1:12" ht="8.25" customHeight="1" x14ac:dyDescent="0.25">
      <c r="A25" s="7" t="s">
        <v>29</v>
      </c>
      <c r="B25" s="7" t="s">
        <v>38</v>
      </c>
      <c r="C25" s="8">
        <v>1486</v>
      </c>
      <c r="D25" s="8">
        <v>1631.72</v>
      </c>
      <c r="E25" s="8">
        <v>1777.44</v>
      </c>
      <c r="F25" s="8">
        <v>1736</v>
      </c>
      <c r="G25" s="8">
        <v>1913.56</v>
      </c>
      <c r="H25" s="8">
        <v>2091.11</v>
      </c>
      <c r="I25" s="8">
        <v>1923.78</v>
      </c>
      <c r="J25" s="8">
        <v>2164.2800000000002</v>
      </c>
      <c r="K25" s="8">
        <v>2404.7800000000002</v>
      </c>
      <c r="L25" s="9"/>
    </row>
    <row r="26" spans="1:12" ht="8.25" customHeight="1" x14ac:dyDescent="0.25">
      <c r="A26" s="7" t="s">
        <v>29</v>
      </c>
      <c r="B26" s="7" t="s">
        <v>39</v>
      </c>
      <c r="C26" s="8">
        <v>1484</v>
      </c>
      <c r="D26" s="8">
        <v>1693.78</v>
      </c>
      <c r="E26" s="8">
        <v>1903.56</v>
      </c>
      <c r="F26" s="8">
        <v>1596</v>
      </c>
      <c r="G26" s="8">
        <v>1917.72</v>
      </c>
      <c r="H26" s="8">
        <v>2239.44</v>
      </c>
      <c r="I26" s="8">
        <v>1814.33</v>
      </c>
      <c r="J26" s="8">
        <v>2194.83</v>
      </c>
      <c r="K26" s="8">
        <v>2575.33</v>
      </c>
      <c r="L26" s="9"/>
    </row>
    <row r="27" spans="1:12" ht="8.25" customHeight="1" x14ac:dyDescent="0.25">
      <c r="A27" s="7" t="s">
        <v>29</v>
      </c>
      <c r="B27" s="7" t="s">
        <v>40</v>
      </c>
      <c r="C27" s="8">
        <v>1634</v>
      </c>
      <c r="D27" s="8">
        <v>1770.06</v>
      </c>
      <c r="E27" s="8">
        <v>1906.11</v>
      </c>
      <c r="F27" s="8">
        <v>1744</v>
      </c>
      <c r="G27" s="8">
        <v>1993.28</v>
      </c>
      <c r="H27" s="8">
        <v>2242.56</v>
      </c>
      <c r="I27" s="8">
        <v>1782.56</v>
      </c>
      <c r="J27" s="8">
        <v>2180.7199999999998</v>
      </c>
      <c r="K27" s="8">
        <v>2578.89</v>
      </c>
      <c r="L27" s="9"/>
    </row>
    <row r="28" spans="1:12" ht="8.25" customHeight="1" x14ac:dyDescent="0.25">
      <c r="A28" s="7" t="s">
        <v>29</v>
      </c>
      <c r="B28" s="7" t="s">
        <v>41</v>
      </c>
      <c r="C28" s="8">
        <v>1608</v>
      </c>
      <c r="D28" s="8">
        <v>1767.39</v>
      </c>
      <c r="E28" s="8">
        <v>1926.78</v>
      </c>
      <c r="F28" s="8">
        <v>1718</v>
      </c>
      <c r="G28" s="8">
        <v>1992.39</v>
      </c>
      <c r="H28" s="8">
        <v>2266.7800000000002</v>
      </c>
      <c r="I28" s="8">
        <v>1975.11</v>
      </c>
      <c r="J28" s="8">
        <v>2290.94</v>
      </c>
      <c r="K28" s="8">
        <v>2606.7800000000002</v>
      </c>
      <c r="L28" s="9"/>
    </row>
    <row r="29" spans="1:12" ht="8.25" customHeight="1" x14ac:dyDescent="0.25">
      <c r="A29" s="7" t="s">
        <v>29</v>
      </c>
      <c r="B29" s="7" t="s">
        <v>42</v>
      </c>
      <c r="C29" s="8">
        <v>1630</v>
      </c>
      <c r="D29" s="8">
        <v>1809.61</v>
      </c>
      <c r="E29" s="8">
        <v>1989.22</v>
      </c>
      <c r="F29" s="8">
        <v>1742</v>
      </c>
      <c r="G29" s="8">
        <v>2041.17</v>
      </c>
      <c r="H29" s="8">
        <v>2340.33</v>
      </c>
      <c r="I29" s="8">
        <v>1888</v>
      </c>
      <c r="J29" s="8">
        <v>2289.67</v>
      </c>
      <c r="K29" s="8">
        <v>2691.33</v>
      </c>
      <c r="L29" s="9"/>
    </row>
    <row r="30" spans="1:12" ht="8.25" customHeight="1" x14ac:dyDescent="0.25">
      <c r="A30" s="7" t="s">
        <v>29</v>
      </c>
      <c r="B30" s="7" t="s">
        <v>43</v>
      </c>
      <c r="C30" s="8">
        <v>1246</v>
      </c>
      <c r="D30" s="8">
        <v>1617.11</v>
      </c>
      <c r="E30" s="8">
        <v>1988.22</v>
      </c>
      <c r="F30" s="8">
        <v>1454</v>
      </c>
      <c r="G30" s="8">
        <v>1896.5</v>
      </c>
      <c r="H30" s="8">
        <v>2339</v>
      </c>
      <c r="I30" s="8">
        <v>1599.22</v>
      </c>
      <c r="J30" s="8">
        <v>2144.56</v>
      </c>
      <c r="K30" s="8">
        <v>2689.89</v>
      </c>
      <c r="L30" s="9"/>
    </row>
    <row r="31" spans="1:12" ht="8.25" customHeight="1" x14ac:dyDescent="0.25">
      <c r="A31" s="7" t="s">
        <v>29</v>
      </c>
      <c r="B31" s="7" t="s">
        <v>44</v>
      </c>
      <c r="C31" s="8">
        <v>1420</v>
      </c>
      <c r="D31" s="8">
        <v>1705.44</v>
      </c>
      <c r="E31" s="8">
        <v>1990.89</v>
      </c>
      <c r="F31" s="8">
        <v>1660</v>
      </c>
      <c r="G31" s="8">
        <v>2001.11</v>
      </c>
      <c r="H31" s="8">
        <v>2342.2199999999998</v>
      </c>
      <c r="I31" s="8">
        <v>1835.44</v>
      </c>
      <c r="J31" s="8">
        <v>2264.5</v>
      </c>
      <c r="K31" s="8">
        <v>2693.56</v>
      </c>
      <c r="L31" s="9"/>
    </row>
    <row r="32" spans="1:12" ht="8.25" customHeight="1" x14ac:dyDescent="0.25">
      <c r="A32" s="7" t="s">
        <v>29</v>
      </c>
      <c r="B32" s="7" t="s">
        <v>45</v>
      </c>
      <c r="C32" s="8">
        <v>1420</v>
      </c>
      <c r="D32" s="8">
        <v>1677.61</v>
      </c>
      <c r="E32" s="8">
        <v>1935.22</v>
      </c>
      <c r="F32" s="8">
        <v>1660</v>
      </c>
      <c r="G32" s="8">
        <v>1968.33</v>
      </c>
      <c r="H32" s="8">
        <v>2276.67</v>
      </c>
      <c r="I32" s="8">
        <v>1835.56</v>
      </c>
      <c r="J32" s="8">
        <v>2226.89</v>
      </c>
      <c r="K32" s="8">
        <v>2618.2199999999998</v>
      </c>
      <c r="L32" s="9"/>
    </row>
    <row r="33" spans="1:12" ht="8.25" customHeight="1" x14ac:dyDescent="0.25">
      <c r="A33" s="7" t="s">
        <v>29</v>
      </c>
      <c r="B33" s="7" t="s">
        <v>46</v>
      </c>
      <c r="C33" s="8">
        <v>1246</v>
      </c>
      <c r="D33" s="8">
        <v>1617.11</v>
      </c>
      <c r="E33" s="8">
        <v>1988.22</v>
      </c>
      <c r="F33" s="8">
        <v>1454</v>
      </c>
      <c r="G33" s="8">
        <v>1896.5</v>
      </c>
      <c r="H33" s="8">
        <v>2339</v>
      </c>
      <c r="I33" s="8">
        <v>1599.22</v>
      </c>
      <c r="J33" s="8">
        <v>2144.56</v>
      </c>
      <c r="K33" s="8">
        <v>2689.89</v>
      </c>
      <c r="L33" s="9"/>
    </row>
    <row r="34" spans="1:12" ht="8.25" customHeight="1" x14ac:dyDescent="0.25">
      <c r="A34" s="7" t="s">
        <v>47</v>
      </c>
      <c r="B34" s="7" t="s">
        <v>48</v>
      </c>
      <c r="C34" s="8">
        <v>1319.96</v>
      </c>
      <c r="D34" s="8">
        <v>1494.2</v>
      </c>
      <c r="E34" s="8">
        <v>1668.44</v>
      </c>
      <c r="F34" s="8">
        <v>1552.89</v>
      </c>
      <c r="G34" s="8">
        <v>1757.89</v>
      </c>
      <c r="H34" s="8">
        <v>1962.89</v>
      </c>
      <c r="I34" s="8">
        <v>1785.82</v>
      </c>
      <c r="J34" s="8">
        <v>2021.58</v>
      </c>
      <c r="K34" s="8">
        <v>2257.33</v>
      </c>
      <c r="L34" s="9"/>
    </row>
    <row r="35" spans="1:12" ht="8.25" customHeight="1" x14ac:dyDescent="0.25">
      <c r="A35" s="7" t="s">
        <v>47</v>
      </c>
      <c r="B35" s="7" t="s">
        <v>49</v>
      </c>
      <c r="C35" s="8">
        <v>1319.96</v>
      </c>
      <c r="D35" s="8">
        <v>1512.37</v>
      </c>
      <c r="E35" s="8">
        <v>1704.78</v>
      </c>
      <c r="F35" s="8">
        <v>1552.89</v>
      </c>
      <c r="G35" s="8">
        <v>1779.22</v>
      </c>
      <c r="H35" s="8">
        <v>2005.56</v>
      </c>
      <c r="I35" s="8">
        <v>1785.82</v>
      </c>
      <c r="J35" s="8">
        <v>2046.13</v>
      </c>
      <c r="K35" s="8">
        <v>2306.44</v>
      </c>
      <c r="L35" s="9"/>
    </row>
    <row r="36" spans="1:12" ht="8.25" customHeight="1" x14ac:dyDescent="0.25">
      <c r="A36" s="7" t="s">
        <v>50</v>
      </c>
      <c r="B36" s="7" t="s">
        <v>51</v>
      </c>
      <c r="C36" s="8">
        <v>1416.67</v>
      </c>
      <c r="D36" s="8">
        <v>1593.78</v>
      </c>
      <c r="E36" s="8">
        <v>1770.89</v>
      </c>
      <c r="F36" s="8">
        <v>1666.67</v>
      </c>
      <c r="G36" s="8">
        <v>1875</v>
      </c>
      <c r="H36" s="8">
        <v>2083.33</v>
      </c>
      <c r="I36" s="8">
        <v>1916.67</v>
      </c>
      <c r="J36" s="8">
        <v>2156.2800000000002</v>
      </c>
      <c r="K36" s="8">
        <v>2395.89</v>
      </c>
      <c r="L36" s="9"/>
    </row>
    <row r="37" spans="1:12" ht="8.25" customHeight="1" x14ac:dyDescent="0.25">
      <c r="A37" s="7" t="s">
        <v>50</v>
      </c>
      <c r="B37" s="7" t="s">
        <v>52</v>
      </c>
      <c r="C37" s="8">
        <v>1416.67</v>
      </c>
      <c r="D37" s="8">
        <v>1721.33</v>
      </c>
      <c r="E37" s="8">
        <v>2026</v>
      </c>
      <c r="F37" s="8">
        <v>1666.67</v>
      </c>
      <c r="G37" s="8">
        <v>2025.06</v>
      </c>
      <c r="H37" s="8">
        <v>2383.44</v>
      </c>
      <c r="I37" s="8">
        <v>1916.67</v>
      </c>
      <c r="J37" s="8">
        <v>2328.83</v>
      </c>
      <c r="K37" s="8">
        <v>2741</v>
      </c>
      <c r="L37" s="9"/>
    </row>
    <row r="38" spans="1:12" ht="8.25" customHeight="1" x14ac:dyDescent="0.25">
      <c r="A38" s="7" t="s">
        <v>50</v>
      </c>
      <c r="B38" s="7" t="s">
        <v>53</v>
      </c>
      <c r="C38" s="8">
        <v>1416.67</v>
      </c>
      <c r="D38" s="8">
        <v>1646.28</v>
      </c>
      <c r="E38" s="8">
        <v>1875.89</v>
      </c>
      <c r="F38" s="8">
        <v>1666.67</v>
      </c>
      <c r="G38" s="8">
        <v>1936.83</v>
      </c>
      <c r="H38" s="8">
        <v>2207</v>
      </c>
      <c r="I38" s="8">
        <v>1916.67</v>
      </c>
      <c r="J38" s="8">
        <v>2227.33</v>
      </c>
      <c r="K38" s="8">
        <v>2538</v>
      </c>
      <c r="L38" s="9"/>
    </row>
    <row r="39" spans="1:12" ht="8.25" customHeight="1" x14ac:dyDescent="0.25">
      <c r="A39" s="7" t="s">
        <v>50</v>
      </c>
      <c r="B39" s="7" t="s">
        <v>54</v>
      </c>
      <c r="C39" s="8">
        <v>1416.67</v>
      </c>
      <c r="D39" s="8">
        <v>1734.56</v>
      </c>
      <c r="E39" s="8">
        <v>2052.44</v>
      </c>
      <c r="F39" s="8">
        <v>1666.67</v>
      </c>
      <c r="G39" s="8">
        <v>2040.61</v>
      </c>
      <c r="H39" s="8">
        <v>2414.56</v>
      </c>
      <c r="I39" s="8">
        <v>1916.67</v>
      </c>
      <c r="J39" s="8">
        <v>2346.7199999999998</v>
      </c>
      <c r="K39" s="8">
        <v>2776.78</v>
      </c>
      <c r="L39" s="9"/>
    </row>
    <row r="40" spans="1:12" ht="8.25" customHeight="1" x14ac:dyDescent="0.25">
      <c r="A40" s="7" t="s">
        <v>50</v>
      </c>
      <c r="B40" s="7" t="s">
        <v>55</v>
      </c>
      <c r="C40" s="8">
        <v>1416.67</v>
      </c>
      <c r="D40" s="8">
        <v>1593.78</v>
      </c>
      <c r="E40" s="8">
        <v>1770.89</v>
      </c>
      <c r="F40" s="8">
        <v>1666.67</v>
      </c>
      <c r="G40" s="8">
        <v>1875</v>
      </c>
      <c r="H40" s="8">
        <v>2083.33</v>
      </c>
      <c r="I40" s="8">
        <v>1916.67</v>
      </c>
      <c r="J40" s="8">
        <v>2156.2800000000002</v>
      </c>
      <c r="K40" s="8">
        <v>2395.89</v>
      </c>
      <c r="L40" s="9"/>
    </row>
    <row r="41" spans="1:12" ht="8.25" customHeight="1" x14ac:dyDescent="0.25">
      <c r="A41" s="7" t="s">
        <v>56</v>
      </c>
      <c r="B41" s="7" t="s">
        <v>57</v>
      </c>
      <c r="C41" s="8">
        <v>1424.32</v>
      </c>
      <c r="D41" s="8">
        <v>1710.83</v>
      </c>
      <c r="E41" s="8">
        <v>1997.33</v>
      </c>
      <c r="F41" s="8">
        <v>1675.67</v>
      </c>
      <c r="G41" s="8">
        <v>2012.78</v>
      </c>
      <c r="H41" s="8">
        <v>2349.89</v>
      </c>
      <c r="I41" s="8">
        <v>1927.02</v>
      </c>
      <c r="J41" s="8">
        <v>2314.6799999999998</v>
      </c>
      <c r="K41" s="8">
        <v>2702.33</v>
      </c>
      <c r="L41" s="9"/>
    </row>
    <row r="42" spans="1:12" ht="8.25" customHeight="1" x14ac:dyDescent="0.25">
      <c r="A42" s="7" t="s">
        <v>56</v>
      </c>
      <c r="B42" s="7" t="s">
        <v>58</v>
      </c>
      <c r="C42" s="8">
        <v>1424.32</v>
      </c>
      <c r="D42" s="8">
        <v>1678.49</v>
      </c>
      <c r="E42" s="8">
        <v>1932.67</v>
      </c>
      <c r="F42" s="8">
        <v>1675.67</v>
      </c>
      <c r="G42" s="8">
        <v>1974.72</v>
      </c>
      <c r="H42" s="8">
        <v>2273.7800000000002</v>
      </c>
      <c r="I42" s="8">
        <v>1927.02</v>
      </c>
      <c r="J42" s="8">
        <v>2270.9</v>
      </c>
      <c r="K42" s="8">
        <v>2614.7800000000002</v>
      </c>
      <c r="L42" s="9"/>
    </row>
    <row r="43" spans="1:12" ht="8.25" customHeight="1" x14ac:dyDescent="0.25">
      <c r="A43" s="7" t="s">
        <v>56</v>
      </c>
      <c r="B43" s="7" t="s">
        <v>59</v>
      </c>
      <c r="C43" s="8">
        <v>1424.32</v>
      </c>
      <c r="D43" s="8">
        <v>1678.1</v>
      </c>
      <c r="E43" s="8">
        <v>1931.89</v>
      </c>
      <c r="F43" s="8">
        <v>1675.67</v>
      </c>
      <c r="G43" s="8">
        <v>1974.22</v>
      </c>
      <c r="H43" s="8">
        <v>2272.7800000000002</v>
      </c>
      <c r="I43" s="8">
        <v>1927.02</v>
      </c>
      <c r="J43" s="8">
        <v>2270.34</v>
      </c>
      <c r="K43" s="8">
        <v>2613.67</v>
      </c>
      <c r="L43" s="9"/>
    </row>
    <row r="44" spans="1:12" ht="8.25" customHeight="1" x14ac:dyDescent="0.25">
      <c r="A44" s="7" t="s">
        <v>56</v>
      </c>
      <c r="B44" s="7" t="s">
        <v>60</v>
      </c>
      <c r="C44" s="8">
        <v>1424.32</v>
      </c>
      <c r="D44" s="8">
        <v>1619.44</v>
      </c>
      <c r="E44" s="8">
        <v>1814.56</v>
      </c>
      <c r="F44" s="8">
        <v>1675.67</v>
      </c>
      <c r="G44" s="8">
        <v>1905.22</v>
      </c>
      <c r="H44" s="8">
        <v>2134.7800000000002</v>
      </c>
      <c r="I44" s="8">
        <v>1927.02</v>
      </c>
      <c r="J44" s="8">
        <v>2190.9499999999998</v>
      </c>
      <c r="K44" s="8">
        <v>2454.89</v>
      </c>
      <c r="L44" s="9"/>
    </row>
    <row r="45" spans="1:12" ht="8.25" customHeight="1" x14ac:dyDescent="0.25">
      <c r="A45" s="7" t="s">
        <v>61</v>
      </c>
      <c r="B45" s="7" t="s">
        <v>62</v>
      </c>
      <c r="C45" s="8">
        <v>1322.22</v>
      </c>
      <c r="D45" s="8">
        <v>1705</v>
      </c>
      <c r="E45" s="8">
        <v>2087.7800000000002</v>
      </c>
      <c r="F45" s="8">
        <v>1555.56</v>
      </c>
      <c r="G45" s="8">
        <v>2005.89</v>
      </c>
      <c r="H45" s="8">
        <v>2456.2199999999998</v>
      </c>
      <c r="I45" s="8">
        <v>1788.89</v>
      </c>
      <c r="J45" s="8">
        <v>2306.7800000000002</v>
      </c>
      <c r="K45" s="8">
        <v>2824.67</v>
      </c>
      <c r="L45" s="9"/>
    </row>
    <row r="46" spans="1:12" ht="8.25" customHeight="1" x14ac:dyDescent="0.25">
      <c r="A46" s="7" t="s">
        <v>61</v>
      </c>
      <c r="B46" s="7" t="s">
        <v>63</v>
      </c>
      <c r="C46" s="8">
        <v>1322.22</v>
      </c>
      <c r="D46" s="8">
        <v>1664.11</v>
      </c>
      <c r="E46" s="8">
        <v>2006</v>
      </c>
      <c r="F46" s="8">
        <v>1555.56</v>
      </c>
      <c r="G46" s="8">
        <v>1957.78</v>
      </c>
      <c r="H46" s="8">
        <v>2360</v>
      </c>
      <c r="I46" s="8">
        <v>1788.89</v>
      </c>
      <c r="J46" s="8">
        <v>2251.44</v>
      </c>
      <c r="K46" s="8">
        <v>2714</v>
      </c>
      <c r="L46" s="9"/>
    </row>
    <row r="47" spans="1:12" ht="8.25" customHeight="1" x14ac:dyDescent="0.25">
      <c r="A47" s="7" t="s">
        <v>61</v>
      </c>
      <c r="B47" s="7" t="s">
        <v>64</v>
      </c>
      <c r="C47" s="8">
        <v>1356.69</v>
      </c>
      <c r="D47" s="8">
        <v>1812.63</v>
      </c>
      <c r="E47" s="8">
        <v>2268.56</v>
      </c>
      <c r="F47" s="8">
        <v>1596.11</v>
      </c>
      <c r="G47" s="8">
        <v>2132.5</v>
      </c>
      <c r="H47" s="8">
        <v>2668.89</v>
      </c>
      <c r="I47" s="8">
        <v>1835.53</v>
      </c>
      <c r="J47" s="8">
        <v>2452.38</v>
      </c>
      <c r="K47" s="8">
        <v>3069.22</v>
      </c>
      <c r="L47" s="9"/>
    </row>
    <row r="48" spans="1:12" ht="8.25" customHeight="1" x14ac:dyDescent="0.25">
      <c r="A48" s="7" t="s">
        <v>65</v>
      </c>
      <c r="B48" s="7" t="s">
        <v>66</v>
      </c>
      <c r="C48" s="8">
        <v>1222.22</v>
      </c>
      <c r="D48" s="8">
        <v>1431.44</v>
      </c>
      <c r="E48" s="8">
        <v>1640.67</v>
      </c>
      <c r="F48" s="8">
        <v>1422.22</v>
      </c>
      <c r="G48" s="8">
        <v>1676.17</v>
      </c>
      <c r="H48" s="8">
        <v>1930.11</v>
      </c>
      <c r="I48" s="8">
        <v>1635.56</v>
      </c>
      <c r="J48" s="8">
        <v>1927.61</v>
      </c>
      <c r="K48" s="8">
        <v>2219.67</v>
      </c>
      <c r="L48" s="9"/>
    </row>
    <row r="49" spans="1:12" ht="8.25" customHeight="1" x14ac:dyDescent="0.25">
      <c r="A49" s="7" t="s">
        <v>65</v>
      </c>
      <c r="B49" s="7" t="s">
        <v>67</v>
      </c>
      <c r="C49" s="8">
        <v>1222.22</v>
      </c>
      <c r="D49" s="8">
        <v>1431.44</v>
      </c>
      <c r="E49" s="8">
        <v>1640.67</v>
      </c>
      <c r="F49" s="8">
        <v>1422.22</v>
      </c>
      <c r="G49" s="8">
        <v>1676.17</v>
      </c>
      <c r="H49" s="8">
        <v>1930.11</v>
      </c>
      <c r="I49" s="8">
        <v>1635.56</v>
      </c>
      <c r="J49" s="8">
        <v>1927.61</v>
      </c>
      <c r="K49" s="8">
        <v>2219.67</v>
      </c>
      <c r="L49" s="9"/>
    </row>
    <row r="50" spans="1:12" ht="8.25" customHeight="1" x14ac:dyDescent="0.25">
      <c r="A50" s="7" t="s">
        <v>65</v>
      </c>
      <c r="B50" s="7" t="s">
        <v>68</v>
      </c>
      <c r="C50" s="8">
        <v>1222.22</v>
      </c>
      <c r="D50" s="8">
        <v>1431.44</v>
      </c>
      <c r="E50" s="8">
        <v>1640.67</v>
      </c>
      <c r="F50" s="8">
        <v>1422.22</v>
      </c>
      <c r="G50" s="8">
        <v>1676.17</v>
      </c>
      <c r="H50" s="8">
        <v>1930.11</v>
      </c>
      <c r="I50" s="8">
        <v>1635.56</v>
      </c>
      <c r="J50" s="8">
        <v>1927.61</v>
      </c>
      <c r="K50" s="8">
        <v>2219.67</v>
      </c>
      <c r="L50" s="9"/>
    </row>
    <row r="51" spans="1:12" ht="8.25" customHeight="1" x14ac:dyDescent="0.25">
      <c r="A51" s="7" t="s">
        <v>65</v>
      </c>
      <c r="B51" s="7" t="s">
        <v>69</v>
      </c>
      <c r="C51" s="8">
        <v>1222.22</v>
      </c>
      <c r="D51" s="8">
        <v>1431.44</v>
      </c>
      <c r="E51" s="8">
        <v>1640.67</v>
      </c>
      <c r="F51" s="8">
        <v>1422.22</v>
      </c>
      <c r="G51" s="8">
        <v>1676.17</v>
      </c>
      <c r="H51" s="8">
        <v>1930.11</v>
      </c>
      <c r="I51" s="8">
        <v>1635.56</v>
      </c>
      <c r="J51" s="8">
        <v>1927.61</v>
      </c>
      <c r="K51" s="8">
        <v>2219.67</v>
      </c>
      <c r="L51" s="9"/>
    </row>
    <row r="52" spans="1:12" ht="8.25" customHeight="1" x14ac:dyDescent="0.25">
      <c r="A52" s="7" t="s">
        <v>65</v>
      </c>
      <c r="B52" s="7" t="s">
        <v>70</v>
      </c>
      <c r="C52" s="8">
        <v>1222.22</v>
      </c>
      <c r="D52" s="8">
        <v>1431.44</v>
      </c>
      <c r="E52" s="8">
        <v>1640.67</v>
      </c>
      <c r="F52" s="8">
        <v>1422.22</v>
      </c>
      <c r="G52" s="8">
        <v>1676.17</v>
      </c>
      <c r="H52" s="8">
        <v>1930.11</v>
      </c>
      <c r="I52" s="8">
        <v>1635.56</v>
      </c>
      <c r="J52" s="8">
        <v>1927.61</v>
      </c>
      <c r="K52" s="8">
        <v>2219.67</v>
      </c>
      <c r="L52" s="9"/>
    </row>
    <row r="53" spans="1:12" ht="8.25" customHeight="1" x14ac:dyDescent="0.25">
      <c r="A53" s="7" t="s">
        <v>65</v>
      </c>
      <c r="B53" s="7" t="s">
        <v>71</v>
      </c>
      <c r="C53" s="8">
        <v>1222.22</v>
      </c>
      <c r="D53" s="8">
        <v>1531.78</v>
      </c>
      <c r="E53" s="8">
        <v>1841.33</v>
      </c>
      <c r="F53" s="8">
        <v>1422.22</v>
      </c>
      <c r="G53" s="8">
        <v>1794.22</v>
      </c>
      <c r="H53" s="8">
        <v>2166.2199999999998</v>
      </c>
      <c r="I53" s="8">
        <v>1635.56</v>
      </c>
      <c r="J53" s="8">
        <v>2063.39</v>
      </c>
      <c r="K53" s="8">
        <v>2491.2199999999998</v>
      </c>
      <c r="L53" s="9"/>
    </row>
    <row r="54" spans="1:12" ht="8.25" customHeight="1" x14ac:dyDescent="0.25">
      <c r="A54" s="7" t="s">
        <v>65</v>
      </c>
      <c r="B54" s="7" t="s">
        <v>72</v>
      </c>
      <c r="C54" s="8">
        <v>1222.22</v>
      </c>
      <c r="D54" s="8">
        <v>1431.44</v>
      </c>
      <c r="E54" s="8">
        <v>1640.67</v>
      </c>
      <c r="F54" s="8">
        <v>1422.22</v>
      </c>
      <c r="G54" s="8">
        <v>1676.17</v>
      </c>
      <c r="H54" s="8">
        <v>1930.11</v>
      </c>
      <c r="I54" s="8">
        <v>1635.56</v>
      </c>
      <c r="J54" s="8">
        <v>1927.61</v>
      </c>
      <c r="K54" s="8">
        <v>2219.67</v>
      </c>
      <c r="L54" s="9"/>
    </row>
    <row r="55" spans="1:12" ht="8.25" customHeight="1" x14ac:dyDescent="0.25">
      <c r="A55" s="7" t="s">
        <v>65</v>
      </c>
      <c r="B55" s="7" t="s">
        <v>73</v>
      </c>
      <c r="C55" s="8">
        <v>1222.22</v>
      </c>
      <c r="D55" s="8">
        <v>1431.44</v>
      </c>
      <c r="E55" s="8">
        <v>1640.67</v>
      </c>
      <c r="F55" s="8">
        <v>1422.22</v>
      </c>
      <c r="G55" s="8">
        <v>1676.17</v>
      </c>
      <c r="H55" s="8">
        <v>1930.11</v>
      </c>
      <c r="I55" s="8">
        <v>1635.56</v>
      </c>
      <c r="J55" s="8">
        <v>1927.61</v>
      </c>
      <c r="K55" s="8">
        <v>2219.67</v>
      </c>
      <c r="L55" s="9"/>
    </row>
    <row r="56" spans="1:12" ht="8.25" customHeight="1" x14ac:dyDescent="0.25">
      <c r="A56" s="7" t="s">
        <v>74</v>
      </c>
      <c r="B56" s="7" t="s">
        <v>75</v>
      </c>
      <c r="C56" s="8">
        <v>1571.27</v>
      </c>
      <c r="D56" s="8">
        <v>1942.3</v>
      </c>
      <c r="E56" s="8">
        <v>2313.33</v>
      </c>
      <c r="F56" s="8">
        <v>1848.56</v>
      </c>
      <c r="G56" s="8">
        <v>2285.06</v>
      </c>
      <c r="H56" s="8">
        <v>2721.56</v>
      </c>
      <c r="I56" s="8">
        <v>2125.84</v>
      </c>
      <c r="J56" s="8">
        <v>2627.81</v>
      </c>
      <c r="K56" s="8">
        <v>3129.78</v>
      </c>
      <c r="L56" s="9"/>
    </row>
    <row r="57" spans="1:12" ht="8.25" customHeight="1" x14ac:dyDescent="0.25">
      <c r="A57" s="7" t="s">
        <v>74</v>
      </c>
      <c r="B57" s="7" t="s">
        <v>76</v>
      </c>
      <c r="C57" s="8">
        <v>1682.43</v>
      </c>
      <c r="D57" s="8">
        <v>2033.72</v>
      </c>
      <c r="E57" s="8">
        <v>2385</v>
      </c>
      <c r="F57" s="8">
        <v>1979.33</v>
      </c>
      <c r="G57" s="8">
        <v>2392.61</v>
      </c>
      <c r="H57" s="8">
        <v>2805.89</v>
      </c>
      <c r="I57" s="8">
        <v>2276.23</v>
      </c>
      <c r="J57" s="8">
        <v>2751.45</v>
      </c>
      <c r="K57" s="8">
        <v>3226.67</v>
      </c>
      <c r="L57" s="9"/>
    </row>
    <row r="58" spans="1:12" ht="8.25" customHeight="1" x14ac:dyDescent="0.25">
      <c r="A58" s="7" t="s">
        <v>74</v>
      </c>
      <c r="B58" s="7" t="s">
        <v>77</v>
      </c>
      <c r="C58" s="8">
        <v>1571.27</v>
      </c>
      <c r="D58" s="8">
        <v>1942.3</v>
      </c>
      <c r="E58" s="8">
        <v>2313.33</v>
      </c>
      <c r="F58" s="8">
        <v>1848.56</v>
      </c>
      <c r="G58" s="8">
        <v>2285.06</v>
      </c>
      <c r="H58" s="8">
        <v>2721.56</v>
      </c>
      <c r="I58" s="8">
        <v>2125.84</v>
      </c>
      <c r="J58" s="8">
        <v>2627.81</v>
      </c>
      <c r="K58" s="8">
        <v>3129.78</v>
      </c>
      <c r="L58" s="9"/>
    </row>
    <row r="59" spans="1:12" ht="8.25" customHeight="1" x14ac:dyDescent="0.25">
      <c r="A59" s="7" t="s">
        <v>74</v>
      </c>
      <c r="B59" s="7" t="s">
        <v>78</v>
      </c>
      <c r="C59" s="8">
        <v>1658.44</v>
      </c>
      <c r="D59" s="8">
        <v>1975.56</v>
      </c>
      <c r="E59" s="8">
        <v>2292.67</v>
      </c>
      <c r="F59" s="8">
        <v>1951.11</v>
      </c>
      <c r="G59" s="8">
        <v>2324.17</v>
      </c>
      <c r="H59" s="8">
        <v>2697.22</v>
      </c>
      <c r="I59" s="8">
        <v>2243.7800000000002</v>
      </c>
      <c r="J59" s="8">
        <v>2672.78</v>
      </c>
      <c r="K59" s="8">
        <v>3101.78</v>
      </c>
      <c r="L59" s="9"/>
    </row>
    <row r="60" spans="1:12" ht="8.25" customHeight="1" x14ac:dyDescent="0.25">
      <c r="A60" s="7" t="s">
        <v>74</v>
      </c>
      <c r="B60" s="7" t="s">
        <v>79</v>
      </c>
      <c r="C60" s="8">
        <v>1684.51</v>
      </c>
      <c r="D60" s="8">
        <v>1994.2</v>
      </c>
      <c r="E60" s="8">
        <v>2303.89</v>
      </c>
      <c r="F60" s="8">
        <v>1981.78</v>
      </c>
      <c r="G60" s="8">
        <v>2346.11</v>
      </c>
      <c r="H60" s="8">
        <v>2710.44</v>
      </c>
      <c r="I60" s="8">
        <v>2279.04</v>
      </c>
      <c r="J60" s="8">
        <v>2698.02</v>
      </c>
      <c r="K60" s="8">
        <v>3117</v>
      </c>
      <c r="L60" s="9"/>
    </row>
    <row r="61" spans="1:12" ht="8.25" customHeight="1" x14ac:dyDescent="0.25">
      <c r="A61" s="7" t="s">
        <v>80</v>
      </c>
      <c r="B61" s="7" t="s">
        <v>81</v>
      </c>
      <c r="C61" s="8">
        <v>1249.69</v>
      </c>
      <c r="D61" s="8">
        <v>1545.51</v>
      </c>
      <c r="E61" s="8">
        <v>1841.33</v>
      </c>
      <c r="F61" s="8">
        <v>1470.22</v>
      </c>
      <c r="G61" s="8">
        <v>1818.22</v>
      </c>
      <c r="H61" s="8">
        <v>2166.2199999999998</v>
      </c>
      <c r="I61" s="8">
        <v>1690.76</v>
      </c>
      <c r="J61" s="8">
        <v>2090.9899999999998</v>
      </c>
      <c r="K61" s="8">
        <v>2491.2199999999998</v>
      </c>
      <c r="L61" s="9"/>
    </row>
    <row r="62" spans="1:12" ht="8.25" customHeight="1" x14ac:dyDescent="0.25">
      <c r="A62" s="7" t="s">
        <v>80</v>
      </c>
      <c r="B62" s="7" t="s">
        <v>82</v>
      </c>
      <c r="C62" s="8">
        <v>1249.69</v>
      </c>
      <c r="D62" s="8">
        <v>1413.18</v>
      </c>
      <c r="E62" s="8">
        <v>1576.67</v>
      </c>
      <c r="F62" s="8">
        <v>1470.22</v>
      </c>
      <c r="G62" s="8">
        <v>1662.56</v>
      </c>
      <c r="H62" s="8">
        <v>1854.89</v>
      </c>
      <c r="I62" s="8">
        <v>1690.76</v>
      </c>
      <c r="J62" s="8">
        <v>1911.93</v>
      </c>
      <c r="K62" s="8">
        <v>2133.11</v>
      </c>
      <c r="L62" s="9"/>
    </row>
    <row r="63" spans="1:12" ht="8.25" customHeight="1" x14ac:dyDescent="0.25">
      <c r="A63" s="7" t="s">
        <v>80</v>
      </c>
      <c r="B63" s="7" t="s">
        <v>83</v>
      </c>
      <c r="C63" s="8">
        <v>1249.69</v>
      </c>
      <c r="D63" s="8">
        <v>1431.9</v>
      </c>
      <c r="E63" s="8">
        <v>1614.11</v>
      </c>
      <c r="F63" s="8">
        <v>1470.22</v>
      </c>
      <c r="G63" s="8">
        <v>1684.56</v>
      </c>
      <c r="H63" s="8">
        <v>1898.89</v>
      </c>
      <c r="I63" s="8">
        <v>1690.76</v>
      </c>
      <c r="J63" s="8">
        <v>1937.27</v>
      </c>
      <c r="K63" s="8">
        <v>2183.7800000000002</v>
      </c>
      <c r="L63" s="9"/>
    </row>
    <row r="64" spans="1:12" ht="8.25" customHeight="1" x14ac:dyDescent="0.25">
      <c r="A64" s="7" t="s">
        <v>84</v>
      </c>
      <c r="B64" s="7" t="s">
        <v>85</v>
      </c>
      <c r="C64" s="8">
        <v>1421.96</v>
      </c>
      <c r="D64" s="8">
        <v>1599.7</v>
      </c>
      <c r="E64" s="8">
        <v>1777.44</v>
      </c>
      <c r="F64" s="8">
        <v>1672.89</v>
      </c>
      <c r="G64" s="8">
        <v>1882</v>
      </c>
      <c r="H64" s="8">
        <v>2091.11</v>
      </c>
      <c r="I64" s="8">
        <v>1923.82</v>
      </c>
      <c r="J64" s="8">
        <v>2164.3000000000002</v>
      </c>
      <c r="K64" s="8">
        <v>2404.7800000000002</v>
      </c>
      <c r="L64" s="9"/>
    </row>
    <row r="65" spans="1:12" ht="8.25" customHeight="1" x14ac:dyDescent="0.25">
      <c r="A65" s="7" t="s">
        <v>86</v>
      </c>
      <c r="B65" s="7" t="s">
        <v>87</v>
      </c>
      <c r="C65" s="8">
        <v>1378.89</v>
      </c>
      <c r="D65" s="8">
        <v>1773.17</v>
      </c>
      <c r="E65" s="8">
        <v>2167.44</v>
      </c>
      <c r="F65" s="8">
        <v>1711.89</v>
      </c>
      <c r="G65" s="8">
        <v>2162.89</v>
      </c>
      <c r="H65" s="8">
        <v>2613.89</v>
      </c>
      <c r="I65" s="8">
        <v>1865.56</v>
      </c>
      <c r="J65" s="8">
        <v>2391.94</v>
      </c>
      <c r="K65" s="8">
        <v>2918.33</v>
      </c>
      <c r="L65" s="9"/>
    </row>
    <row r="66" spans="1:12" ht="8.25" customHeight="1" x14ac:dyDescent="0.25">
      <c r="A66" s="7" t="s">
        <v>88</v>
      </c>
      <c r="B66" s="10"/>
      <c r="C66" s="8">
        <v>1424.32</v>
      </c>
      <c r="D66" s="8">
        <v>1710.83</v>
      </c>
      <c r="E66" s="8">
        <v>1997.33</v>
      </c>
      <c r="F66" s="8">
        <v>1675.67</v>
      </c>
      <c r="G66" s="8">
        <v>2012.78</v>
      </c>
      <c r="H66" s="8">
        <v>2349.89</v>
      </c>
      <c r="I66" s="8">
        <v>1927.02</v>
      </c>
      <c r="J66" s="8">
        <v>2314.6799999999998</v>
      </c>
      <c r="K66" s="8">
        <v>2702.33</v>
      </c>
      <c r="L66" s="9"/>
    </row>
    <row r="67" spans="1:12" ht="8.6999999999999993" customHeight="1" x14ac:dyDescent="0.25">
      <c r="A67" s="7" t="s">
        <v>89</v>
      </c>
      <c r="B67" s="10"/>
      <c r="C67" s="8">
        <v>1322.22</v>
      </c>
      <c r="D67" s="8">
        <v>1705</v>
      </c>
      <c r="E67" s="8">
        <v>2087.7800000000002</v>
      </c>
      <c r="F67" s="8">
        <v>1555.56</v>
      </c>
      <c r="G67" s="8">
        <v>2005.89</v>
      </c>
      <c r="H67" s="8">
        <v>2456.2199999999998</v>
      </c>
      <c r="I67" s="8">
        <v>1788.89</v>
      </c>
      <c r="J67" s="8">
        <v>2306.7800000000002</v>
      </c>
      <c r="K67" s="8">
        <v>2824.67</v>
      </c>
      <c r="L67" s="9"/>
    </row>
    <row r="68" spans="1:12" ht="9.6" customHeight="1" x14ac:dyDescent="0.25"/>
  </sheetData>
  <mergeCells count="3">
    <mergeCell ref="A1:B1"/>
    <mergeCell ref="C1:K1"/>
    <mergeCell ref="C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Annual Base Rate</vt:lpstr>
      <vt:lpstr>Monthly Rate</vt:lpstr>
      <vt:lpstr>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Lilly, Melinda</dc:creator>
  <cp:lastModifiedBy>Thomas, Amanda</cp:lastModifiedBy>
  <dcterms:created xsi:type="dcterms:W3CDTF">2021-07-06T21:29:34Z</dcterms:created>
  <dcterms:modified xsi:type="dcterms:W3CDTF">2022-04-12T20:23:20Z</dcterms:modified>
</cp:coreProperties>
</file>