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 Development Center\Research 2014\Content\Files\"/>
    </mc:Choice>
  </mc:AlternateContent>
  <bookViews>
    <workbookView xWindow="360" yWindow="240" windowWidth="14880" windowHeight="7815"/>
  </bookViews>
  <sheets>
    <sheet name="Externally Sponsored" sheetId="1" r:id="rId1"/>
    <sheet name="Sheet3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D40" i="1" l="1"/>
  <c r="G40" i="1"/>
  <c r="H40" i="1" s="1"/>
  <c r="G39" i="1"/>
  <c r="H39" i="1" s="1"/>
  <c r="G38" i="1"/>
  <c r="H38" i="1" s="1"/>
  <c r="G37" i="1"/>
  <c r="H37" i="1" s="1"/>
  <c r="G33" i="1"/>
  <c r="H33" i="1" s="1"/>
  <c r="G32" i="1"/>
  <c r="H32" i="1" s="1"/>
  <c r="G31" i="1"/>
  <c r="G30" i="1"/>
  <c r="H30" i="1" s="1"/>
  <c r="G29" i="1"/>
  <c r="G28" i="1"/>
  <c r="H28" i="1" s="1"/>
  <c r="G27" i="1"/>
  <c r="H27" i="1" s="1"/>
  <c r="G26" i="1"/>
  <c r="H26" i="1" s="1"/>
  <c r="G22" i="1"/>
  <c r="H22" i="1" s="1"/>
  <c r="G21" i="1"/>
  <c r="H21" i="1" s="1"/>
  <c r="G20" i="1"/>
  <c r="H20" i="1" s="1"/>
  <c r="G19" i="1"/>
  <c r="G18" i="1"/>
  <c r="G17" i="1"/>
  <c r="G16" i="1"/>
  <c r="H16" i="1" s="1"/>
  <c r="G15" i="1"/>
  <c r="H15" i="1" s="1"/>
  <c r="G14" i="1"/>
  <c r="G13" i="1"/>
  <c r="H13" i="1" s="1"/>
  <c r="G12" i="1"/>
  <c r="H12" i="1" s="1"/>
  <c r="G11" i="1"/>
  <c r="H11" i="1" s="1"/>
  <c r="G10" i="1"/>
  <c r="H10" i="1" s="1"/>
  <c r="G9" i="1"/>
  <c r="H9" i="1" s="1"/>
</calcChain>
</file>

<file path=xl/sharedStrings.xml><?xml version="1.0" encoding="utf-8"?>
<sst xmlns="http://schemas.openxmlformats.org/spreadsheetml/2006/main" count="41" uniqueCount="39">
  <si>
    <t>Office of Research Services, University of North Texas</t>
  </si>
  <si>
    <t>Change</t>
  </si>
  <si>
    <t>Expenditures Total by College</t>
  </si>
  <si>
    <t>Amount</t>
  </si>
  <si>
    <t>Change %</t>
  </si>
  <si>
    <t>College of Arts &amp; Sciences</t>
  </si>
  <si>
    <t>College of Business Administration</t>
  </si>
  <si>
    <t>College of Education</t>
  </si>
  <si>
    <t>College of Engineering</t>
  </si>
  <si>
    <t xml:space="preserve">College of Information </t>
  </si>
  <si>
    <t>College of Music</t>
  </si>
  <si>
    <t>College of Public Affairs and Community Service</t>
  </si>
  <si>
    <t>College of Visual Arts and Design</t>
  </si>
  <si>
    <t>School of Journalism</t>
  </si>
  <si>
    <t>School of Merchandising and Hospitality Management</t>
  </si>
  <si>
    <t>UNT Dallas Campus</t>
  </si>
  <si>
    <t>UNT Systems</t>
  </si>
  <si>
    <t>Grand Total:</t>
  </si>
  <si>
    <t>Expenditures Total by Class</t>
  </si>
  <si>
    <t>Instruction (Class 10)</t>
  </si>
  <si>
    <t>Research (Class 20)</t>
  </si>
  <si>
    <t>Public Service (class 30)</t>
  </si>
  <si>
    <t>Academic Support (Class 40)</t>
  </si>
  <si>
    <t>Student Services (Class 50)</t>
  </si>
  <si>
    <t>Institutional Support (Class 60)</t>
  </si>
  <si>
    <t>Scholarship and Fellowships (class 80)</t>
  </si>
  <si>
    <t>Expenditures Total by Source of Funding</t>
  </si>
  <si>
    <t>Federal (Fund 31)</t>
  </si>
  <si>
    <t>Private (Fund 33)</t>
  </si>
  <si>
    <t>State (Fund 32/01)</t>
  </si>
  <si>
    <t>(1)</t>
  </si>
  <si>
    <t>"Other" includes Office of the President, University Libraries, Research Services, Enrollment Management, Student Development,</t>
  </si>
  <si>
    <t>VP Research &amp; Economic Dev, Survey Research Center, Provost &amp; VP Academic Affairs, VP Equity &amp; Diversity, TAMS.</t>
  </si>
  <si>
    <t>Cumulative  FY 2008</t>
  </si>
  <si>
    <t>Note:  Report includes all NACUBO  classes (Research, Public Service and Instruction) across all funding sources for</t>
  </si>
  <si>
    <t xml:space="preserve">          both UNT (NT752) and System Admistration (SY769).</t>
  </si>
  <si>
    <r>
      <t>Other</t>
    </r>
    <r>
      <rPr>
        <b/>
        <sz val="6"/>
        <rFont val="Times New Roman"/>
        <family val="1"/>
      </rPr>
      <t xml:space="preserve"> </t>
    </r>
    <r>
      <rPr>
        <b/>
        <sz val="9"/>
        <rFont val="Times New Roman"/>
        <family val="1"/>
      </rPr>
      <t>(1)</t>
    </r>
  </si>
  <si>
    <t>Annual Externally Sponsored Expenditures Report FY 2008</t>
  </si>
  <si>
    <t>Cumulative  FY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</si>
</sst>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6"/>
      <name val="Times New Roman"/>
      <family val="1"/>
    </font>
    <font>
      <b/>
      <sz val="10"/>
      <name val="Arial Unicode MS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9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0" xfId="0" applyFont="1" applyFill="1"/>
    <xf numFmtId="0" fontId="4" fillId="0" borderId="0" xfId="0" applyFont="1"/>
    <xf numFmtId="164" fontId="4" fillId="0" borderId="0" xfId="1" applyNumberFormat="1" applyFont="1"/>
    <xf numFmtId="164" fontId="0" fillId="0" borderId="0" xfId="0" applyNumberFormat="1"/>
    <xf numFmtId="10" fontId="0" fillId="0" borderId="0" xfId="0" applyNumberFormat="1"/>
    <xf numFmtId="0" fontId="6" fillId="0" borderId="0" xfId="0" applyFont="1"/>
    <xf numFmtId="0" fontId="0" fillId="0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164" fontId="3" fillId="2" borderId="0" xfId="0" applyNumberFormat="1" applyFont="1" applyFill="1"/>
    <xf numFmtId="10" fontId="3" fillId="2" borderId="0" xfId="0" applyNumberFormat="1" applyFont="1" applyFill="1"/>
    <xf numFmtId="0" fontId="4" fillId="0" borderId="0" xfId="0" applyFont="1" applyFill="1"/>
    <xf numFmtId="0" fontId="3" fillId="0" borderId="0" xfId="0" applyFont="1"/>
    <xf numFmtId="164" fontId="4" fillId="2" borderId="0" xfId="0" applyNumberFormat="1" applyFont="1" applyFill="1"/>
    <xf numFmtId="164" fontId="0" fillId="0" borderId="0" xfId="2" applyNumberFormat="1" applyFont="1" applyBorder="1"/>
    <xf numFmtId="164" fontId="3" fillId="2" borderId="0" xfId="0" applyNumberFormat="1" applyFont="1" applyFill="1" applyBorder="1"/>
    <xf numFmtId="0" fontId="0" fillId="0" borderId="0" xfId="0" applyBorder="1"/>
    <xf numFmtId="164" fontId="4" fillId="2" borderId="0" xfId="0" applyNumberFormat="1" applyFont="1" applyFill="1" applyBorder="1"/>
    <xf numFmtId="0" fontId="9" fillId="0" borderId="0" xfId="0" quotePrefix="1" applyFont="1" applyAlignment="1">
      <alignment horizontal="right"/>
    </xf>
    <xf numFmtId="0" fontId="10" fillId="0" borderId="0" xfId="0" applyFont="1"/>
    <xf numFmtId="0" fontId="11" fillId="0" borderId="0" xfId="0" applyFont="1"/>
    <xf numFmtId="164" fontId="4" fillId="0" borderId="0" xfId="0" applyNumberFormat="1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3">
    <cellStyle name="Comma 2 2" xfId="2"/>
    <cellStyle name="Normal" xfId="0" builtinId="0"/>
    <cellStyle name="Normal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m0208.UNT\AppData\Local\Microsoft\Windows\Temporary%20Internet%20Files\Content.Outlook\K5LL58XK\2010%20MONTHLY%20ExpenditureReport%20Updtd%200811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by Month"/>
      <sheetName val="Sep 08 vs 07"/>
      <sheetName val="Oct 08 vs 07"/>
      <sheetName val="Nov 08 vs 07"/>
      <sheetName val="Dec 08 vs 07"/>
      <sheetName val="Jan 09 vs 08"/>
      <sheetName val="Feb 09 vs 08"/>
      <sheetName val="Mar 09 vs 08"/>
      <sheetName val="Apr 09 vs 08"/>
      <sheetName val="May 09 vs 08"/>
      <sheetName val="June 09 vs 08"/>
      <sheetName val="Jul 09 vs 08"/>
      <sheetName val="Aug 09 vs 08"/>
      <sheetName val="Sept 09 vs 08"/>
      <sheetName val="Oct 09 vs 08"/>
      <sheetName val="Nov 09 vs 08"/>
      <sheetName val="Dec 09 vs 08"/>
      <sheetName val="Jan 10 vs 09"/>
      <sheetName val="Feb 10 vs 09"/>
      <sheetName val="Mar 10 vs 09"/>
      <sheetName val="Apr 10 vs 09"/>
      <sheetName val="May 10 vs 09"/>
      <sheetName val="June 10 vs 09"/>
      <sheetName val="July 10 vs 09"/>
      <sheetName val="Sheet12"/>
    </sheetNames>
    <sheetDataSet>
      <sheetData sheetId="0" refreshError="1">
        <row r="8">
          <cell r="G8">
            <v>300902.14</v>
          </cell>
        </row>
        <row r="16">
          <cell r="V16">
            <v>0</v>
          </cell>
        </row>
        <row r="17">
          <cell r="V17">
            <v>0</v>
          </cell>
          <cell r="W17">
            <v>0</v>
          </cell>
          <cell r="X17">
            <v>0</v>
          </cell>
        </row>
        <row r="18">
          <cell r="V18">
            <v>0</v>
          </cell>
        </row>
        <row r="28"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30">
          <cell r="V30">
            <v>0</v>
          </cell>
          <cell r="W30">
            <v>0</v>
          </cell>
          <cell r="X30">
            <v>0</v>
          </cell>
          <cell r="Y3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selection activeCell="K18" sqref="K18"/>
    </sheetView>
  </sheetViews>
  <sheetFormatPr defaultRowHeight="15" x14ac:dyDescent="0.25"/>
  <cols>
    <col min="1" max="1" width="3.85546875" customWidth="1"/>
    <col min="2" max="2" width="47.5703125" bestFit="1" customWidth="1"/>
    <col min="3" max="3" width="9.42578125" customWidth="1"/>
    <col min="4" max="4" width="18.85546875" bestFit="1" customWidth="1"/>
    <col min="5" max="5" width="6.42578125" customWidth="1"/>
    <col min="6" max="6" width="18.85546875" bestFit="1" customWidth="1"/>
    <col min="7" max="7" width="11.28515625" hidden="1" customWidth="1"/>
    <col min="8" max="8" width="9.85546875" hidden="1" customWidth="1"/>
  </cols>
  <sheetData>
    <row r="1" spans="1:8" ht="18.75" x14ac:dyDescent="0.3">
      <c r="A1" s="28" t="s">
        <v>37</v>
      </c>
      <c r="B1" s="28"/>
      <c r="C1" s="28"/>
      <c r="D1" s="28"/>
      <c r="E1" s="28"/>
      <c r="F1" s="28"/>
      <c r="G1" s="1"/>
      <c r="H1" s="1"/>
    </row>
    <row r="2" spans="1:8" x14ac:dyDescent="0.25">
      <c r="A2" s="29" t="s">
        <v>0</v>
      </c>
      <c r="B2" s="29"/>
      <c r="C2" s="29"/>
      <c r="D2" s="29"/>
      <c r="E2" s="29"/>
      <c r="F2" s="29"/>
      <c r="G2" s="2"/>
      <c r="H2" s="2"/>
    </row>
    <row r="4" spans="1:8" x14ac:dyDescent="0.25">
      <c r="A4" s="26" t="s">
        <v>34</v>
      </c>
      <c r="B4" s="26"/>
    </row>
    <row r="5" spans="1:8" x14ac:dyDescent="0.25">
      <c r="A5" s="26" t="s">
        <v>35</v>
      </c>
      <c r="B5" s="26"/>
    </row>
    <row r="6" spans="1:8" x14ac:dyDescent="0.25">
      <c r="G6" s="3" t="s">
        <v>1</v>
      </c>
      <c r="H6" s="3"/>
    </row>
    <row r="7" spans="1:8" x14ac:dyDescent="0.25">
      <c r="A7" s="4" t="s">
        <v>2</v>
      </c>
      <c r="B7" s="5"/>
      <c r="D7" s="3" t="s">
        <v>38</v>
      </c>
      <c r="E7" s="3"/>
      <c r="F7" s="3" t="s">
        <v>33</v>
      </c>
      <c r="G7" s="3" t="s">
        <v>3</v>
      </c>
      <c r="H7" s="3" t="s">
        <v>4</v>
      </c>
    </row>
    <row r="8" spans="1:8" x14ac:dyDescent="0.25">
      <c r="A8" s="6"/>
      <c r="B8" s="6"/>
      <c r="C8" s="6"/>
      <c r="D8" s="6"/>
      <c r="E8" s="6"/>
      <c r="F8" s="6"/>
      <c r="G8" s="6"/>
      <c r="H8" s="6"/>
    </row>
    <row r="9" spans="1:8" x14ac:dyDescent="0.25">
      <c r="A9" s="7"/>
      <c r="B9" s="7" t="s">
        <v>5</v>
      </c>
      <c r="D9" s="8">
        <v>6383094.3800000083</v>
      </c>
      <c r="F9" s="8">
        <v>7132975.5300000012</v>
      </c>
      <c r="G9" s="9" t="e">
        <f>+#REF!-F9</f>
        <v>#REF!</v>
      </c>
      <c r="H9" s="10" t="e">
        <f>+G9/F9</f>
        <v>#REF!</v>
      </c>
    </row>
    <row r="10" spans="1:8" x14ac:dyDescent="0.25">
      <c r="A10" s="7"/>
      <c r="B10" s="7" t="s">
        <v>6</v>
      </c>
      <c r="D10" s="8">
        <v>118833.88000000003</v>
      </c>
      <c r="F10" s="8">
        <v>10801.289999999999</v>
      </c>
      <c r="G10" s="9" t="e">
        <f>+#REF!-F10</f>
        <v>#REF!</v>
      </c>
      <c r="H10" s="10" t="e">
        <f>+G10/F10</f>
        <v>#REF!</v>
      </c>
    </row>
    <row r="11" spans="1:8" x14ac:dyDescent="0.25">
      <c r="A11" s="7"/>
      <c r="B11" s="7" t="s">
        <v>7</v>
      </c>
      <c r="D11" s="27">
        <v>4419574.1000000024</v>
      </c>
      <c r="F11" s="8">
        <v>2953242.47</v>
      </c>
      <c r="G11" s="9" t="e">
        <f>+#REF!-F11</f>
        <v>#REF!</v>
      </c>
      <c r="H11" s="10" t="e">
        <f>+G11/F11</f>
        <v>#REF!</v>
      </c>
    </row>
    <row r="12" spans="1:8" x14ac:dyDescent="0.25">
      <c r="A12" s="7"/>
      <c r="B12" s="7" t="s">
        <v>8</v>
      </c>
      <c r="D12" s="27">
        <v>3671109.99</v>
      </c>
      <c r="F12" s="8">
        <v>5051441.96</v>
      </c>
      <c r="G12" s="9" t="e">
        <f>+#REF!-F12</f>
        <v>#REF!</v>
      </c>
      <c r="H12" s="10" t="e">
        <f>+G12/F12</f>
        <v>#REF!</v>
      </c>
    </row>
    <row r="13" spans="1:8" x14ac:dyDescent="0.25">
      <c r="A13" s="7"/>
      <c r="B13" s="7" t="s">
        <v>9</v>
      </c>
      <c r="D13" s="27">
        <v>761771.15</v>
      </c>
      <c r="F13" s="8">
        <v>1580001</v>
      </c>
      <c r="G13" s="9" t="e">
        <f>+#REF!-F13</f>
        <v>#REF!</v>
      </c>
      <c r="H13" s="10" t="e">
        <f>+G13/F13</f>
        <v>#REF!</v>
      </c>
    </row>
    <row r="14" spans="1:8" x14ac:dyDescent="0.25">
      <c r="A14" s="7"/>
      <c r="B14" s="7" t="s">
        <v>10</v>
      </c>
      <c r="D14" s="27">
        <v>21109.9</v>
      </c>
      <c r="F14" s="8">
        <v>78.029999999999973</v>
      </c>
      <c r="G14" s="9" t="e">
        <f>+#REF!-F14</f>
        <v>#REF!</v>
      </c>
      <c r="H14" s="10">
        <v>1</v>
      </c>
    </row>
    <row r="15" spans="1:8" x14ac:dyDescent="0.25">
      <c r="A15" s="7"/>
      <c r="B15" s="7" t="s">
        <v>11</v>
      </c>
      <c r="D15" s="27">
        <v>3465019.0699999994</v>
      </c>
      <c r="F15" s="8">
        <v>2758544.67</v>
      </c>
      <c r="G15" s="9" t="e">
        <f>+#REF!-F15</f>
        <v>#REF!</v>
      </c>
      <c r="H15" s="10" t="e">
        <f>+G15/F15</f>
        <v>#REF!</v>
      </c>
    </row>
    <row r="16" spans="1:8" x14ac:dyDescent="0.25">
      <c r="A16" s="7"/>
      <c r="B16" s="7" t="s">
        <v>12</v>
      </c>
      <c r="D16" s="27">
        <v>52647.009999999995</v>
      </c>
      <c r="F16" s="8">
        <v>24877.61</v>
      </c>
      <c r="G16" s="9" t="e">
        <f>+#REF!-F16</f>
        <v>#REF!</v>
      </c>
      <c r="H16" s="10" t="e">
        <f>+G16/F16</f>
        <v>#REF!</v>
      </c>
    </row>
    <row r="17" spans="1:8" x14ac:dyDescent="0.25">
      <c r="A17" s="7"/>
      <c r="B17" s="7" t="s">
        <v>13</v>
      </c>
      <c r="D17" s="8">
        <v>0</v>
      </c>
      <c r="F17" s="8">
        <v>0</v>
      </c>
      <c r="G17" s="8" t="e">
        <f>SUM('[1]Exp by Month'!V16:X16)</f>
        <v>#REF!</v>
      </c>
      <c r="H17" s="10"/>
    </row>
    <row r="18" spans="1:8" x14ac:dyDescent="0.25">
      <c r="A18" s="7"/>
      <c r="B18" s="7" t="s">
        <v>14</v>
      </c>
      <c r="D18" s="27">
        <v>12096.35</v>
      </c>
      <c r="F18" s="8">
        <v>0</v>
      </c>
      <c r="G18" s="8">
        <f>SUM('[1]Exp by Month'!V17:X17)</f>
        <v>0</v>
      </c>
      <c r="H18" s="10"/>
    </row>
    <row r="19" spans="1:8" x14ac:dyDescent="0.25">
      <c r="A19" s="7"/>
      <c r="B19" s="7" t="s">
        <v>15</v>
      </c>
      <c r="D19" s="27">
        <v>0</v>
      </c>
      <c r="F19" s="8">
        <v>0</v>
      </c>
      <c r="G19" s="8" t="e">
        <f>SUM('[1]Exp by Month'!V18:X18)</f>
        <v>#REF!</v>
      </c>
      <c r="H19" s="10"/>
    </row>
    <row r="20" spans="1:8" x14ac:dyDescent="0.25">
      <c r="A20" s="11"/>
      <c r="B20" s="7" t="s">
        <v>16</v>
      </c>
      <c r="D20" s="27">
        <v>0</v>
      </c>
      <c r="F20" s="8">
        <v>8929.65</v>
      </c>
      <c r="G20" s="9" t="e">
        <f>+#REF!-F20</f>
        <v>#REF!</v>
      </c>
      <c r="H20" s="10" t="e">
        <f>+G20/F20</f>
        <v>#REF!</v>
      </c>
    </row>
    <row r="21" spans="1:8" x14ac:dyDescent="0.25">
      <c r="A21" s="12"/>
      <c r="B21" s="7" t="s">
        <v>36</v>
      </c>
      <c r="D21" s="27">
        <v>1249968.58</v>
      </c>
      <c r="F21" s="8">
        <v>3625016.53</v>
      </c>
      <c r="G21" s="9" t="e">
        <f>+#REF!-F21</f>
        <v>#REF!</v>
      </c>
      <c r="H21" s="10" t="e">
        <f>+G21/F21</f>
        <v>#REF!</v>
      </c>
    </row>
    <row r="22" spans="1:8" x14ac:dyDescent="0.25">
      <c r="A22" s="13"/>
      <c r="B22" s="13"/>
      <c r="C22" s="14" t="s">
        <v>17</v>
      </c>
      <c r="D22" s="15">
        <v>20155224.410000011</v>
      </c>
      <c r="E22" s="15"/>
      <c r="F22" s="15">
        <v>23145908.739999995</v>
      </c>
      <c r="G22" s="15" t="e">
        <f>+#REF!-F22</f>
        <v>#REF!</v>
      </c>
      <c r="H22" s="16" t="e">
        <f>+G22/F22</f>
        <v>#REF!</v>
      </c>
    </row>
    <row r="23" spans="1:8" x14ac:dyDescent="0.25">
      <c r="A23" s="17"/>
      <c r="B23" s="17"/>
      <c r="D23" s="17"/>
    </row>
    <row r="24" spans="1:8" x14ac:dyDescent="0.25">
      <c r="A24" s="18" t="s">
        <v>18</v>
      </c>
      <c r="B24" s="18"/>
      <c r="D24" s="18"/>
    </row>
    <row r="25" spans="1:8" x14ac:dyDescent="0.25">
      <c r="A25" s="6"/>
      <c r="B25" s="13"/>
      <c r="C25" s="13"/>
      <c r="D25" s="6"/>
      <c r="E25" s="19"/>
      <c r="F25" s="19"/>
      <c r="G25" s="19"/>
      <c r="H25" s="19"/>
    </row>
    <row r="26" spans="1:8" x14ac:dyDescent="0.25">
      <c r="A26" s="7"/>
      <c r="B26" s="7" t="s">
        <v>19</v>
      </c>
      <c r="D26" s="20">
        <v>4299383.1300000027</v>
      </c>
      <c r="F26" s="8">
        <v>6600823.7100000009</v>
      </c>
      <c r="G26" s="9" t="e">
        <f>+#REF!-F26</f>
        <v>#REF!</v>
      </c>
      <c r="H26" s="10" t="e">
        <f>+G26/F26</f>
        <v>#REF!</v>
      </c>
    </row>
    <row r="27" spans="1:8" x14ac:dyDescent="0.25">
      <c r="A27" s="7"/>
      <c r="B27" s="7" t="s">
        <v>20</v>
      </c>
      <c r="D27" s="20">
        <v>9802285.6500000041</v>
      </c>
      <c r="F27" s="8">
        <v>11581996.359999999</v>
      </c>
      <c r="G27" s="9" t="e">
        <f>+#REF!-F27</f>
        <v>#REF!</v>
      </c>
      <c r="H27" s="10" t="e">
        <f>+G27/F27</f>
        <v>#REF!</v>
      </c>
    </row>
    <row r="28" spans="1:8" x14ac:dyDescent="0.25">
      <c r="A28" s="7"/>
      <c r="B28" s="7" t="s">
        <v>21</v>
      </c>
      <c r="D28" s="20">
        <v>5391103.1799999932</v>
      </c>
      <c r="F28" s="8">
        <v>4349348.7699999996</v>
      </c>
      <c r="G28" s="9" t="e">
        <f>+#REF!-F28</f>
        <v>#REF!</v>
      </c>
      <c r="H28" s="10" t="e">
        <f>+G28/F28</f>
        <v>#REF!</v>
      </c>
    </row>
    <row r="29" spans="1:8" x14ac:dyDescent="0.25">
      <c r="A29" s="7"/>
      <c r="B29" s="7" t="s">
        <v>22</v>
      </c>
      <c r="D29" s="20">
        <v>10580.179999999998</v>
      </c>
      <c r="F29" s="8">
        <v>0</v>
      </c>
      <c r="G29" s="8">
        <f>SUM('[1]Exp by Month'!V28:Y28)</f>
        <v>0</v>
      </c>
      <c r="H29" s="10"/>
    </row>
    <row r="30" spans="1:8" x14ac:dyDescent="0.25">
      <c r="A30" s="7"/>
      <c r="B30" s="7" t="s">
        <v>23</v>
      </c>
      <c r="D30" s="20">
        <v>303071.01</v>
      </c>
      <c r="F30" s="8">
        <v>311871.21999999997</v>
      </c>
      <c r="G30" s="9" t="e">
        <f>+#REF!-F30</f>
        <v>#REF!</v>
      </c>
      <c r="H30" s="10" t="e">
        <f>+G30/F30</f>
        <v>#REF!</v>
      </c>
    </row>
    <row r="31" spans="1:8" x14ac:dyDescent="0.25">
      <c r="A31" s="7"/>
      <c r="B31" s="7" t="s">
        <v>24</v>
      </c>
      <c r="D31" s="20">
        <v>0</v>
      </c>
      <c r="F31" s="8">
        <v>0</v>
      </c>
      <c r="G31" s="8">
        <f>SUM('[1]Exp by Month'!V30:Y30)</f>
        <v>0</v>
      </c>
      <c r="H31" s="10"/>
    </row>
    <row r="32" spans="1:8" x14ac:dyDescent="0.25">
      <c r="A32" s="7"/>
      <c r="B32" s="7" t="s">
        <v>25</v>
      </c>
      <c r="D32" s="20">
        <v>348801.26000000013</v>
      </c>
      <c r="F32" s="8">
        <v>301868.68000000005</v>
      </c>
      <c r="G32" s="9" t="e">
        <f>+#REF!-F32</f>
        <v>#REF!</v>
      </c>
      <c r="H32" s="10" t="e">
        <f>+G32/F32</f>
        <v>#REF!</v>
      </c>
    </row>
    <row r="33" spans="1:8" x14ac:dyDescent="0.25">
      <c r="A33" s="13"/>
      <c r="B33" s="13"/>
      <c r="C33" s="14" t="s">
        <v>17</v>
      </c>
      <c r="D33" s="15">
        <v>20155224.410000004</v>
      </c>
      <c r="E33" s="21"/>
      <c r="F33" s="21">
        <v>23145908.739999998</v>
      </c>
      <c r="G33" s="21" t="e">
        <f>+#REF!-F33</f>
        <v>#REF!</v>
      </c>
      <c r="H33" s="16" t="e">
        <f>+G33/F33</f>
        <v>#REF!</v>
      </c>
    </row>
    <row r="34" spans="1:8" x14ac:dyDescent="0.25">
      <c r="A34" s="7"/>
      <c r="B34" s="7"/>
      <c r="D34" s="7"/>
      <c r="E34" s="22"/>
      <c r="F34" s="22"/>
    </row>
    <row r="35" spans="1:8" x14ac:dyDescent="0.25">
      <c r="A35" s="18" t="s">
        <v>26</v>
      </c>
      <c r="B35" s="18"/>
      <c r="D35" s="18"/>
      <c r="E35" s="22"/>
      <c r="F35" s="22"/>
    </row>
    <row r="36" spans="1:8" x14ac:dyDescent="0.25">
      <c r="A36" s="6"/>
      <c r="B36" s="6"/>
      <c r="C36" s="13"/>
      <c r="D36" s="6"/>
      <c r="E36" s="23"/>
      <c r="F36" s="23"/>
      <c r="G36" s="23"/>
      <c r="H36" s="23"/>
    </row>
    <row r="37" spans="1:8" x14ac:dyDescent="0.25">
      <c r="A37" s="7"/>
      <c r="B37" s="7" t="s">
        <v>27</v>
      </c>
      <c r="D37" s="20">
        <v>15305686.090000004</v>
      </c>
      <c r="F37" s="20">
        <v>16452872.079999998</v>
      </c>
      <c r="G37" s="9" t="e">
        <f>+#REF!-F37</f>
        <v>#REF!</v>
      </c>
      <c r="H37" s="10" t="e">
        <f>+G37/F37</f>
        <v>#REF!</v>
      </c>
    </row>
    <row r="38" spans="1:8" x14ac:dyDescent="0.25">
      <c r="A38" s="7"/>
      <c r="B38" s="7" t="s">
        <v>28</v>
      </c>
      <c r="D38" s="20">
        <v>3848479.3100000038</v>
      </c>
      <c r="F38" s="20">
        <v>4502361.83</v>
      </c>
      <c r="G38" s="9" t="e">
        <f>+#REF!-F38</f>
        <v>#REF!</v>
      </c>
      <c r="H38" s="10" t="e">
        <f>+G38/F38</f>
        <v>#REF!</v>
      </c>
    </row>
    <row r="39" spans="1:8" x14ac:dyDescent="0.25">
      <c r="A39" s="7"/>
      <c r="B39" s="7" t="s">
        <v>29</v>
      </c>
      <c r="D39" s="20">
        <v>1001059.01</v>
      </c>
      <c r="F39" s="20">
        <v>2190674.83</v>
      </c>
      <c r="G39" s="9" t="e">
        <f>+#REF!-F39</f>
        <v>#REF!</v>
      </c>
      <c r="H39" s="10" t="e">
        <f>+G39/F39</f>
        <v>#REF!</v>
      </c>
    </row>
    <row r="40" spans="1:8" x14ac:dyDescent="0.25">
      <c r="A40" s="6"/>
      <c r="B40" s="6"/>
      <c r="C40" s="14" t="s">
        <v>17</v>
      </c>
      <c r="D40" s="15">
        <f>SUM(D37:D39)</f>
        <v>20155224.410000008</v>
      </c>
      <c r="E40" s="15"/>
      <c r="F40" s="15">
        <v>23145908.739999998</v>
      </c>
      <c r="G40" s="15" t="e">
        <f>+#REF!-F40</f>
        <v>#REF!</v>
      </c>
      <c r="H40" s="16" t="e">
        <f>+G40/F40</f>
        <v>#REF!</v>
      </c>
    </row>
    <row r="43" spans="1:8" x14ac:dyDescent="0.25">
      <c r="A43" s="24" t="s">
        <v>30</v>
      </c>
      <c r="B43" s="25" t="s">
        <v>31</v>
      </c>
    </row>
    <row r="44" spans="1:8" x14ac:dyDescent="0.25">
      <c r="B44" s="25" t="s">
        <v>32</v>
      </c>
    </row>
  </sheetData>
  <mergeCells count="2">
    <mergeCell ref="A1:F1"/>
    <mergeCell ref="A2:F2"/>
  </mergeCells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Externally Sponsored</vt:lpstr>
      <vt:lpstr>Sheet3</vt:lpstr>
    </vt:vector>
  </TitlesOfParts>
  <Company>University of North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jh0446</dc:creator>
  <cp:lastModifiedBy>abn0001</cp:lastModifiedBy>
  <cp:lastPrinted>2010-10-05T16:13:37Z</cp:lastPrinted>
  <dcterms:created xsi:type="dcterms:W3CDTF">2010-08-26T15:02:39Z</dcterms:created>
  <dcterms:modified xsi:type="dcterms:W3CDTF">2015-01-26T13:54:16Z</dcterms:modified>
</cp:coreProperties>
</file>