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t0139\Downloads\"/>
    </mc:Choice>
  </mc:AlternateContent>
  <xr:revisionPtr revIDLastSave="0" documentId="13_ncr:1_{8649E922-8458-4FA1-8E7E-88E2F765C3CA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Salary Cap " sheetId="1" r:id="rId1"/>
    <sheet name="Sheet1" sheetId="2" state="hidden" r:id="rId2"/>
  </sheets>
  <definedNames>
    <definedName name="_xlnm.Print_Area" localSheetId="0">'Salary Cap '!$A$1:$N$27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2" l="1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B7" i="2"/>
  <c r="B23" i="2" s="1"/>
  <c r="B21" i="2" l="1"/>
  <c r="B22" i="2"/>
  <c r="B25" i="2"/>
  <c r="B19" i="2"/>
  <c r="B26" i="2"/>
  <c r="I26" i="2" s="1"/>
  <c r="M26" i="2" s="1"/>
  <c r="B20" i="2"/>
  <c r="H20" i="2" s="1"/>
  <c r="B27" i="2"/>
  <c r="I20" i="2"/>
  <c r="M20" i="2" s="1"/>
  <c r="I23" i="2"/>
  <c r="M23" i="2" s="1"/>
  <c r="I25" i="2"/>
  <c r="K25" i="2" s="1"/>
  <c r="I27" i="2"/>
  <c r="M27" i="2" s="1"/>
  <c r="G21" i="2"/>
  <c r="H21" i="2"/>
  <c r="I22" i="2"/>
  <c r="H19" i="2"/>
  <c r="G19" i="2"/>
  <c r="M22" i="2"/>
  <c r="H22" i="2"/>
  <c r="G22" i="2"/>
  <c r="G24" i="2"/>
  <c r="K26" i="2"/>
  <c r="J26" i="2"/>
  <c r="H23" i="2"/>
  <c r="G18" i="2"/>
  <c r="I19" i="2"/>
  <c r="M19" i="2" s="1"/>
  <c r="H25" i="2"/>
  <c r="G25" i="2"/>
  <c r="K20" i="2"/>
  <c r="J20" i="2"/>
  <c r="H26" i="2"/>
  <c r="N26" i="2" s="1"/>
  <c r="G26" i="2"/>
  <c r="G20" i="2"/>
  <c r="I21" i="2"/>
  <c r="M21" i="2" s="1"/>
  <c r="H27" i="2"/>
  <c r="G27" i="2"/>
  <c r="H17" i="2"/>
  <c r="B18" i="2"/>
  <c r="I18" i="2" s="1"/>
  <c r="B24" i="2"/>
  <c r="I24" i="2" s="1"/>
  <c r="G17" i="2"/>
  <c r="G23" i="2"/>
  <c r="B17" i="2"/>
  <c r="I17" i="2" s="1"/>
  <c r="M17" i="2" s="1"/>
  <c r="J25" i="2" l="1"/>
  <c r="J23" i="2"/>
  <c r="J27" i="2"/>
  <c r="K23" i="2"/>
  <c r="N23" i="2" s="1"/>
  <c r="K27" i="2"/>
  <c r="N27" i="2" s="1"/>
  <c r="M25" i="2"/>
  <c r="N25" i="2"/>
  <c r="K24" i="2"/>
  <c r="J24" i="2"/>
  <c r="K18" i="2"/>
  <c r="J18" i="2"/>
  <c r="K22" i="2"/>
  <c r="N22" i="2" s="1"/>
  <c r="J22" i="2"/>
  <c r="K19" i="2"/>
  <c r="N19" i="2" s="1"/>
  <c r="J19" i="2"/>
  <c r="H18" i="2"/>
  <c r="M24" i="2"/>
  <c r="K21" i="2"/>
  <c r="N21" i="2" s="1"/>
  <c r="J21" i="2"/>
  <c r="K17" i="2"/>
  <c r="N17" i="2" s="1"/>
  <c r="J17" i="2"/>
  <c r="N20" i="2"/>
  <c r="M18" i="2"/>
  <c r="H24" i="2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17" i="1"/>
  <c r="F17" i="1" s="1"/>
  <c r="B20" i="1"/>
  <c r="B17" i="1"/>
  <c r="B18" i="1"/>
  <c r="B19" i="1"/>
  <c r="B21" i="1"/>
  <c r="B22" i="1"/>
  <c r="B23" i="1"/>
  <c r="B24" i="1"/>
  <c r="B25" i="1"/>
  <c r="B26" i="1"/>
  <c r="B27" i="1"/>
  <c r="N24" i="2" l="1"/>
  <c r="N18" i="2"/>
  <c r="I25" i="1"/>
  <c r="G25" i="1"/>
  <c r="H25" i="1"/>
  <c r="I21" i="1"/>
  <c r="H21" i="1"/>
  <c r="G21" i="1"/>
  <c r="H17" i="1"/>
  <c r="I17" i="1"/>
  <c r="G17" i="1"/>
  <c r="I24" i="1"/>
  <c r="G24" i="1"/>
  <c r="H24" i="1"/>
  <c r="I20" i="1"/>
  <c r="M20" i="1" s="1"/>
  <c r="G20" i="1"/>
  <c r="H20" i="1"/>
  <c r="G27" i="1"/>
  <c r="I27" i="1"/>
  <c r="M27" i="1" s="1"/>
  <c r="H27" i="1"/>
  <c r="G23" i="1"/>
  <c r="H23" i="1"/>
  <c r="I23" i="1"/>
  <c r="M23" i="1" s="1"/>
  <c r="G19" i="1"/>
  <c r="H19" i="1"/>
  <c r="I19" i="1"/>
  <c r="H26" i="1"/>
  <c r="I26" i="1"/>
  <c r="G26" i="1"/>
  <c r="I22" i="1"/>
  <c r="M22" i="1" s="1"/>
  <c r="H22" i="1"/>
  <c r="G22" i="1"/>
  <c r="H18" i="1"/>
  <c r="I18" i="1"/>
  <c r="M18" i="1" s="1"/>
  <c r="G18" i="1"/>
  <c r="K26" i="1" l="1"/>
  <c r="N26" i="1" s="1"/>
  <c r="J26" i="1"/>
  <c r="J25" i="1"/>
  <c r="K25" i="1"/>
  <c r="N25" i="1" s="1"/>
  <c r="J18" i="1"/>
  <c r="K18" i="1"/>
  <c r="N18" i="1" s="1"/>
  <c r="K23" i="1"/>
  <c r="N23" i="1" s="1"/>
  <c r="J23" i="1"/>
  <c r="K17" i="1"/>
  <c r="N17" i="1" s="1"/>
  <c r="J17" i="1"/>
  <c r="K21" i="1"/>
  <c r="N21" i="1" s="1"/>
  <c r="J21" i="1"/>
  <c r="M25" i="1"/>
  <c r="K22" i="1"/>
  <c r="N22" i="1" s="1"/>
  <c r="J22" i="1"/>
  <c r="M26" i="1"/>
  <c r="J19" i="1"/>
  <c r="K19" i="1"/>
  <c r="N19" i="1" s="1"/>
  <c r="M19" i="1"/>
  <c r="K27" i="1"/>
  <c r="N27" i="1" s="1"/>
  <c r="J27" i="1"/>
  <c r="J24" i="1"/>
  <c r="K24" i="1"/>
  <c r="N24" i="1" s="1"/>
  <c r="M21" i="1"/>
  <c r="M24" i="1"/>
  <c r="J20" i="1"/>
  <c r="K20" i="1"/>
  <c r="N20" i="1" s="1"/>
  <c r="M17" i="1"/>
</calcChain>
</file>

<file path=xl/sharedStrings.xml><?xml version="1.0" encoding="utf-8"?>
<sst xmlns="http://schemas.openxmlformats.org/spreadsheetml/2006/main" count="61" uniqueCount="33">
  <si>
    <t>University of North Texas
Grants and Contracts Administration
FY 24  Salary Cap Calculator for Determining Salary Distribution</t>
  </si>
  <si>
    <t>PI Name</t>
  </si>
  <si>
    <t>Date Prepared</t>
  </si>
  <si>
    <t>9-Month Institutional Base Salary</t>
  </si>
  <si>
    <t>(if applicable include dual appointments)</t>
  </si>
  <si>
    <t>Please note: Fields highlighted in yellow need to be completed for each applicable line.</t>
  </si>
  <si>
    <t>Annualized Institutional Base Salary (Calculated)</t>
  </si>
  <si>
    <t xml:space="preserve"> Sponsor</t>
  </si>
  <si>
    <t>Annual Salary Cap</t>
  </si>
  <si>
    <t>Appointment</t>
  </si>
  <si>
    <t xml:space="preserve"> FTE</t>
  </si>
  <si>
    <t>DHHS</t>
  </si>
  <si>
    <t>* DHHS - NIH, CDC, HRSA</t>
  </si>
  <si>
    <t>http://www.hhs.gov/about/agencies/orgchart/index.html</t>
  </si>
  <si>
    <t>NIJ (Level 1)</t>
  </si>
  <si>
    <t>CPRIT</t>
  </si>
  <si>
    <t>Project ID</t>
  </si>
  <si>
    <t xml:space="preserve">Annualized Institutional Base 
Salary From Above </t>
  </si>
  <si>
    <t>Sponsor Salary Cap</t>
  </si>
  <si>
    <t>% To Be Paid</t>
  </si>
  <si>
    <t>Applicable Salary Cap</t>
  </si>
  <si>
    <t>Annual Salary to be Directly Charged to Grant</t>
  </si>
  <si>
    <t>Monthly Amount to be Directly Charged to Grant</t>
  </si>
  <si>
    <t>Allowable salary Percentage (ePar)</t>
  </si>
  <si>
    <t>Annual Salary to be Cost Shared</t>
  </si>
  <si>
    <t>Monthly Amount to be Cost Shared</t>
  </si>
  <si>
    <t>% To Cost Share</t>
  </si>
  <si>
    <r>
      <t xml:space="preserve">Chart Field String to charge Cost Share 
</t>
    </r>
    <r>
      <rPr>
        <b/>
        <sz val="10"/>
        <color rgb="FFFFFF00"/>
        <rFont val="Book Antiqua"/>
        <family val="1"/>
      </rPr>
      <t>Dept Account,</t>
    </r>
    <r>
      <rPr>
        <b/>
        <sz val="10"/>
        <color theme="0"/>
        <rFont val="Book Antiqua"/>
        <family val="1"/>
      </rPr>
      <t xml:space="preserve"> </t>
    </r>
    <r>
      <rPr>
        <b/>
        <sz val="10"/>
        <color rgb="FF00B0F0"/>
        <rFont val="Book Antiqua"/>
        <family val="1"/>
      </rPr>
      <t>FundCat,</t>
    </r>
    <r>
      <rPr>
        <b/>
        <sz val="10"/>
        <color theme="0"/>
        <rFont val="Book Antiqua"/>
        <family val="1"/>
      </rPr>
      <t xml:space="preserve"> </t>
    </r>
    <r>
      <rPr>
        <b/>
        <sz val="10"/>
        <color rgb="FF7030A0"/>
        <rFont val="Book Antiqua"/>
        <family val="1"/>
      </rPr>
      <t xml:space="preserve">Fund, </t>
    </r>
    <r>
      <rPr>
        <b/>
        <sz val="10"/>
        <color theme="9" tint="-0.249977111117893"/>
        <rFont val="Book Antiqua"/>
        <family val="1"/>
      </rPr>
      <t>Function</t>
    </r>
  </si>
  <si>
    <t xml:space="preserve">Total Dollar Commitment </t>
  </si>
  <si>
    <t>Total % Effort</t>
  </si>
  <si>
    <t>Revised 04_15_2020</t>
  </si>
  <si>
    <t>University of North Texas
 Grants and Contracts Administration
 Salary Cap Calculator for Determining Salary Distribution</t>
  </si>
  <si>
    <t>NIJ (Level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</si>
</sst>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  <numFmt numFmtId="168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Book Antiqua"/>
      <family val="1"/>
    </font>
    <font>
      <sz val="16"/>
      <color theme="0"/>
      <name val="Book Antiqua"/>
      <family val="1"/>
    </font>
    <font>
      <b/>
      <sz val="10"/>
      <color rgb="FF00B0F0"/>
      <name val="Book Antiqua"/>
      <family val="1"/>
    </font>
    <font>
      <b/>
      <sz val="10"/>
      <color rgb="FF7030A0"/>
      <name val="Book Antiqua"/>
      <family val="1"/>
    </font>
    <font>
      <b/>
      <sz val="10"/>
      <color theme="9" tint="-0.249977111117893"/>
      <name val="Book Antiqua"/>
      <family val="1"/>
    </font>
    <font>
      <b/>
      <sz val="10"/>
      <color rgb="FFFFFF00"/>
      <name val="Book Antiqua"/>
      <family val="1"/>
    </font>
    <font>
      <u/>
      <sz val="11"/>
      <color theme="1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u/>
      <sz val="11"/>
      <color theme="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1"/>
      <name val="Book Antiqua"/>
      <family val="1"/>
    </font>
    <font>
      <u/>
      <sz val="11"/>
      <color theme="10"/>
      <name val="Book Antiqua"/>
      <family val="1"/>
    </font>
    <font>
      <sz val="10"/>
      <color rgb="FFFF0000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90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16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3" fontId="2" fillId="4" borderId="6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164" fontId="12" fillId="0" borderId="0" xfId="0" applyNumberFormat="1" applyFont="1"/>
    <xf numFmtId="164" fontId="9" fillId="0" borderId="0" xfId="0" applyNumberFormat="1" applyFont="1"/>
    <xf numFmtId="43" fontId="13" fillId="0" borderId="0" xfId="1" applyFont="1" applyFill="1" applyBorder="1" applyAlignment="1" applyProtection="1">
      <alignment horizontal="center" wrapText="1"/>
    </xf>
    <xf numFmtId="0" fontId="14" fillId="0" borderId="0" xfId="0" applyFont="1" applyAlignment="1">
      <alignment horizontal="center" wrapText="1"/>
    </xf>
    <xf numFmtId="165" fontId="9" fillId="0" borderId="0" xfId="1" applyNumberFormat="1" applyFont="1" applyFill="1" applyBorder="1" applyProtection="1"/>
    <xf numFmtId="167" fontId="15" fillId="0" borderId="14" xfId="1" applyNumberFormat="1" applyFont="1" applyBorder="1" applyAlignment="1" applyProtection="1">
      <alignment vertical="center"/>
    </xf>
    <xf numFmtId="165" fontId="15" fillId="0" borderId="14" xfId="1" applyNumberFormat="1" applyFont="1" applyFill="1" applyBorder="1" applyAlignment="1" applyProtection="1">
      <alignment vertical="center"/>
    </xf>
    <xf numFmtId="168" fontId="12" fillId="0" borderId="15" xfId="2" applyNumberFormat="1" applyFont="1" applyFill="1" applyBorder="1" applyAlignment="1" applyProtection="1">
      <alignment vertical="center"/>
    </xf>
    <xf numFmtId="166" fontId="12" fillId="0" borderId="0" xfId="2" applyNumberFormat="1" applyFont="1" applyFill="1" applyBorder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7" fontId="15" fillId="0" borderId="1" xfId="1" applyNumberFormat="1" applyFont="1" applyBorder="1" applyAlignment="1" applyProtection="1">
      <alignment vertical="center"/>
    </xf>
    <xf numFmtId="165" fontId="15" fillId="0" borderId="1" xfId="1" applyNumberFormat="1" applyFont="1" applyBorder="1" applyAlignment="1" applyProtection="1">
      <alignment vertical="center"/>
    </xf>
    <xf numFmtId="168" fontId="12" fillId="3" borderId="9" xfId="2" applyNumberFormat="1" applyFont="1" applyFill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6" fillId="0" borderId="0" xfId="0" applyFont="1"/>
    <xf numFmtId="164" fontId="19" fillId="0" borderId="0" xfId="0" applyNumberFormat="1" applyFont="1" applyAlignment="1">
      <alignment horizontal="center" vertical="center" wrapText="1"/>
    </xf>
    <xf numFmtId="164" fontId="15" fillId="2" borderId="2" xfId="0" applyNumberFormat="1" applyFont="1" applyFill="1" applyBorder="1" applyProtection="1">
      <protection locked="0"/>
    </xf>
    <xf numFmtId="164" fontId="12" fillId="0" borderId="3" xfId="0" applyNumberFormat="1" applyFont="1" applyBorder="1" applyAlignment="1">
      <alignment vertical="center" wrapText="1"/>
    </xf>
    <xf numFmtId="164" fontId="9" fillId="0" borderId="7" xfId="0" applyNumberFormat="1" applyFont="1" applyBorder="1" applyAlignment="1">
      <alignment vertical="center"/>
    </xf>
    <xf numFmtId="168" fontId="9" fillId="2" borderId="7" xfId="0" applyNumberFormat="1" applyFont="1" applyFill="1" applyBorder="1" applyAlignment="1" applyProtection="1">
      <alignment vertical="center"/>
      <protection locked="0"/>
    </xf>
    <xf numFmtId="43" fontId="9" fillId="3" borderId="7" xfId="0" applyNumberFormat="1" applyFont="1" applyFill="1" applyBorder="1" applyAlignment="1">
      <alignment vertical="center"/>
    </xf>
    <xf numFmtId="167" fontId="9" fillId="0" borderId="7" xfId="0" applyNumberFormat="1" applyFont="1" applyBorder="1" applyAlignment="1">
      <alignment vertical="center"/>
    </xf>
    <xf numFmtId="168" fontId="9" fillId="0" borderId="7" xfId="0" applyNumberFormat="1" applyFont="1" applyBorder="1" applyAlignment="1">
      <alignment vertical="center"/>
    </xf>
    <xf numFmtId="49" fontId="9" fillId="2" borderId="7" xfId="0" applyNumberFormat="1" applyFont="1" applyFill="1" applyBorder="1" applyAlignment="1" applyProtection="1">
      <alignment horizontal="center" vertical="center"/>
      <protection locked="0"/>
    </xf>
    <xf numFmtId="168" fontId="9" fillId="0" borderId="17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49" fontId="9" fillId="2" borderId="1" xfId="0" applyNumberFormat="1" applyFont="1" applyFill="1" applyBorder="1" applyAlignment="1" applyProtection="1">
      <alignment vertical="center"/>
      <protection locked="0"/>
    </xf>
    <xf numFmtId="43" fontId="9" fillId="3" borderId="1" xfId="0" applyNumberFormat="1" applyFont="1" applyFill="1" applyBorder="1" applyAlignment="1">
      <alignment vertical="center"/>
    </xf>
    <xf numFmtId="168" fontId="9" fillId="0" borderId="1" xfId="0" applyNumberFormat="1" applyFont="1" applyBorder="1" applyAlignment="1">
      <alignment vertical="center"/>
    </xf>
    <xf numFmtId="168" fontId="9" fillId="0" borderId="9" xfId="0" applyNumberFormat="1" applyFont="1" applyBorder="1" applyAlignment="1">
      <alignment vertical="center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164" fontId="9" fillId="0" borderId="11" xfId="0" applyNumberFormat="1" applyFont="1" applyBorder="1" applyAlignment="1">
      <alignment vertical="center"/>
    </xf>
    <xf numFmtId="43" fontId="9" fillId="3" borderId="11" xfId="0" applyNumberFormat="1" applyFont="1" applyFill="1" applyBorder="1" applyAlignment="1">
      <alignment vertical="center"/>
    </xf>
    <xf numFmtId="167" fontId="9" fillId="0" borderId="11" xfId="0" applyNumberFormat="1" applyFont="1" applyBorder="1" applyAlignment="1">
      <alignment vertical="center"/>
    </xf>
    <xf numFmtId="168" fontId="9" fillId="0" borderId="11" xfId="0" applyNumberFormat="1" applyFont="1" applyBorder="1" applyAlignment="1">
      <alignment vertical="center"/>
    </xf>
    <xf numFmtId="168" fontId="9" fillId="0" borderId="12" xfId="0" applyNumberFormat="1" applyFont="1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167" fontId="15" fillId="0" borderId="11" xfId="1" applyNumberFormat="1" applyFont="1" applyFill="1" applyBorder="1" applyAlignment="1" applyProtection="1">
      <alignment vertical="center"/>
    </xf>
    <xf numFmtId="165" fontId="15" fillId="0" borderId="11" xfId="1" applyNumberFormat="1" applyFont="1" applyBorder="1" applyAlignment="1" applyProtection="1">
      <alignment vertical="center"/>
    </xf>
    <xf numFmtId="168" fontId="12" fillId="3" borderId="12" xfId="2" applyNumberFormat="1" applyFont="1" applyFill="1" applyBorder="1" applyAlignment="1" applyProtection="1">
      <alignment vertical="center"/>
    </xf>
    <xf numFmtId="0" fontId="16" fillId="2" borderId="16" xfId="0" applyFont="1" applyFill="1" applyBorder="1" applyAlignment="1" applyProtection="1">
      <alignment vertical="center"/>
      <protection locked="0"/>
    </xf>
    <xf numFmtId="49" fontId="16" fillId="2" borderId="7" xfId="0" applyNumberFormat="1" applyFont="1" applyFill="1" applyBorder="1" applyAlignment="1" applyProtection="1">
      <alignment vertical="center"/>
      <protection locked="0"/>
    </xf>
    <xf numFmtId="0" fontId="16" fillId="2" borderId="8" xfId="0" applyFont="1" applyFill="1" applyBorder="1" applyAlignment="1" applyProtection="1">
      <alignment vertical="center"/>
      <protection locked="0"/>
    </xf>
    <xf numFmtId="49" fontId="16" fillId="2" borderId="1" xfId="0" applyNumberFormat="1" applyFont="1" applyFill="1" applyBorder="1" applyAlignment="1" applyProtection="1">
      <alignment vertical="center"/>
      <protection locked="0"/>
    </xf>
    <xf numFmtId="49" fontId="16" fillId="2" borderId="11" xfId="0" applyNumberFormat="1" applyFont="1" applyFill="1" applyBorder="1" applyAlignment="1" applyProtection="1">
      <alignment vertical="center"/>
      <protection locked="0"/>
    </xf>
    <xf numFmtId="14" fontId="9" fillId="2" borderId="3" xfId="0" applyNumberFormat="1" applyFont="1" applyFill="1" applyBorder="1" applyProtection="1">
      <protection locked="0"/>
    </xf>
    <xf numFmtId="0" fontId="10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164" fontId="15" fillId="0" borderId="2" xfId="0" applyNumberFormat="1" applyFont="1" applyBorder="1"/>
    <xf numFmtId="0" fontId="3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3" applyAlignment="1" applyProtection="1">
      <alignment horizontal="left"/>
    </xf>
    <xf numFmtId="164" fontId="18" fillId="0" borderId="3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9" fillId="2" borderId="3" xfId="0" applyFont="1" applyFill="1" applyBorder="1" applyAlignment="1" applyProtection="1">
      <alignment vertical="center"/>
      <protection locked="0"/>
    </xf>
    <xf numFmtId="0" fontId="17" fillId="0" borderId="0" xfId="3" applyFont="1" applyAlignment="1" applyProtection="1">
      <alignment horizontal="left"/>
    </xf>
    <xf numFmtId="164" fontId="12" fillId="0" borderId="18" xfId="0" applyNumberFormat="1" applyFont="1" applyBorder="1" applyAlignment="1">
      <alignment horizontal="left" vertical="center" wrapText="1"/>
    </xf>
    <xf numFmtId="164" fontId="12" fillId="0" borderId="0" xfId="0" applyNumberFormat="1" applyFont="1" applyAlignment="1">
      <alignment horizontal="left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737"/>
      <color rgb="FF059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hs.gov/about/agencies/orgchart/index.html" TargetMode="External"/><Relationship Id="rId1" Type="http://schemas.openxmlformats.org/officeDocument/2006/relationships/hyperlink" Target="https://www.hhs.gov/about/agencies/orgchart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hs.gov/about/agencies/orgchart/index.html" TargetMode="External"/><Relationship Id="rId1" Type="http://schemas.openxmlformats.org/officeDocument/2006/relationships/hyperlink" Target="https://www.hhs.gov/about/agencies/orgchart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tabSelected="1" topLeftCell="B1" workbookViewId="0">
      <selection activeCell="G10" sqref="G10:J10"/>
    </sheetView>
  </sheetViews>
  <sheetFormatPr defaultColWidth="9.140625" defaultRowHeight="14.45"/>
  <cols>
    <col min="1" max="1" width="36.140625" style="6" customWidth="1"/>
    <col min="2" max="2" width="19.5703125" style="6" bestFit="1" customWidth="1"/>
    <col min="3" max="3" width="18.42578125" style="6" bestFit="1" customWidth="1"/>
    <col min="4" max="4" width="16.28515625" style="6" bestFit="1" customWidth="1"/>
    <col min="5" max="5" width="14.28515625" style="6" bestFit="1" customWidth="1"/>
    <col min="6" max="6" width="28.42578125" style="6" bestFit="1" customWidth="1"/>
    <col min="7" max="7" width="23.28515625" style="6" customWidth="1"/>
    <col min="8" max="8" width="18" style="6" customWidth="1"/>
    <col min="9" max="9" width="15" style="6" customWidth="1"/>
    <col min="10" max="10" width="16.5703125" style="6" customWidth="1"/>
    <col min="11" max="11" width="18.140625" style="6" customWidth="1"/>
    <col min="12" max="12" width="38.5703125" style="8" customWidth="1"/>
    <col min="13" max="13" width="12.85546875" style="6" customWidth="1"/>
    <col min="14" max="14" width="10.5703125" style="6" bestFit="1" customWidth="1"/>
    <col min="15" max="16384" width="9.140625" style="6"/>
  </cols>
  <sheetData>
    <row r="1" spans="1:14" ht="21.7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45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7.25" thickBot="1">
      <c r="A3" s="7" t="s">
        <v>1</v>
      </c>
      <c r="B3" s="70"/>
      <c r="C3" s="70"/>
      <c r="D3" s="70"/>
      <c r="F3" s="6" t="s">
        <v>2</v>
      </c>
      <c r="G3" s="58"/>
    </row>
    <row r="4" spans="1:14" ht="16.5">
      <c r="A4" s="7"/>
      <c r="B4" s="61"/>
      <c r="C4" s="61"/>
      <c r="D4" s="61"/>
    </row>
    <row r="5" spans="1:14" ht="17.25" thickBot="1">
      <c r="A5" s="7"/>
      <c r="B5" s="61"/>
      <c r="C5" s="61"/>
      <c r="D5" s="61"/>
    </row>
    <row r="6" spans="1:14" ht="17.25" thickBot="1">
      <c r="A6" s="59" t="s">
        <v>3</v>
      </c>
      <c r="B6" s="26"/>
      <c r="C6" s="72" t="s">
        <v>4</v>
      </c>
      <c r="D6" s="73"/>
      <c r="E6" s="73"/>
      <c r="F6" s="66" t="s">
        <v>5</v>
      </c>
      <c r="G6" s="66"/>
      <c r="H6" s="66"/>
      <c r="I6" s="66"/>
      <c r="J6" s="66"/>
    </row>
    <row r="7" spans="1:14" ht="33" customHeight="1" thickBot="1">
      <c r="A7" s="25" t="s">
        <v>6</v>
      </c>
      <c r="B7" s="62"/>
      <c r="C7" s="72"/>
      <c r="D7" s="73"/>
      <c r="E7" s="73"/>
    </row>
    <row r="8" spans="1:14" ht="17.25" thickBot="1">
      <c r="B8" s="9"/>
      <c r="C8" s="27"/>
      <c r="D8" s="27"/>
      <c r="M8" s="8"/>
    </row>
    <row r="9" spans="1:14" ht="17.25" thickBot="1">
      <c r="A9" s="3" t="s">
        <v>7</v>
      </c>
      <c r="B9" s="4" t="s">
        <v>8</v>
      </c>
      <c r="C9" s="4" t="s">
        <v>9</v>
      </c>
      <c r="D9" s="5" t="s">
        <v>10</v>
      </c>
      <c r="F9" s="11"/>
      <c r="G9" s="12"/>
      <c r="H9" s="12"/>
      <c r="I9" s="12"/>
      <c r="J9" s="12"/>
      <c r="K9" s="8"/>
      <c r="L9" s="6"/>
      <c r="M9" s="13"/>
    </row>
    <row r="10" spans="1:14" ht="16.5">
      <c r="A10" s="47" t="s">
        <v>11</v>
      </c>
      <c r="B10" s="14">
        <v>221900</v>
      </c>
      <c r="C10" s="15">
        <v>12</v>
      </c>
      <c r="D10" s="16">
        <v>1</v>
      </c>
      <c r="F10" s="24" t="s">
        <v>12</v>
      </c>
      <c r="G10" s="67" t="s">
        <v>13</v>
      </c>
      <c r="H10" s="67"/>
      <c r="I10" s="67"/>
      <c r="J10" s="67"/>
      <c r="K10" s="19"/>
      <c r="L10" s="19"/>
      <c r="M10" s="19"/>
    </row>
    <row r="11" spans="1:14" ht="16.5">
      <c r="A11" s="48" t="s">
        <v>14</v>
      </c>
      <c r="B11" s="20">
        <v>244090</v>
      </c>
      <c r="C11" s="21">
        <v>12</v>
      </c>
      <c r="D11" s="22">
        <v>1</v>
      </c>
      <c r="F11" s="17"/>
      <c r="G11" s="18"/>
      <c r="H11" s="18"/>
      <c r="I11" s="18"/>
      <c r="J11" s="18"/>
      <c r="K11" s="19"/>
      <c r="L11" s="19"/>
      <c r="M11" s="19"/>
    </row>
    <row r="12" spans="1:14" ht="17.25" thickBot="1">
      <c r="A12" s="49" t="s">
        <v>15</v>
      </c>
      <c r="B12" s="50">
        <v>200000</v>
      </c>
      <c r="C12" s="51">
        <v>12</v>
      </c>
      <c r="D12" s="52">
        <v>1</v>
      </c>
      <c r="F12" s="17"/>
      <c r="G12" s="18"/>
      <c r="H12" s="18"/>
      <c r="I12" s="18"/>
      <c r="J12" s="18"/>
      <c r="K12" s="19"/>
      <c r="L12" s="19"/>
      <c r="M12" s="19"/>
    </row>
    <row r="13" spans="1:14" ht="16.5">
      <c r="A13" s="23"/>
      <c r="B13" s="19"/>
      <c r="H13" s="17"/>
      <c r="I13" s="18"/>
      <c r="J13" s="18"/>
      <c r="K13" s="18"/>
      <c r="L13" s="18"/>
      <c r="M13" s="19"/>
      <c r="N13" s="19"/>
    </row>
    <row r="14" spans="1:14" ht="16.5">
      <c r="A14" s="24"/>
      <c r="B14" s="71"/>
      <c r="C14" s="71"/>
      <c r="D14" s="71"/>
      <c r="E14" s="71"/>
      <c r="H14" s="24"/>
    </row>
    <row r="15" spans="1:14" ht="17.25" thickBot="1">
      <c r="B15" s="10"/>
      <c r="C15" s="10"/>
      <c r="E15" s="10"/>
      <c r="F15" s="68"/>
      <c r="G15" s="68"/>
      <c r="H15" s="60"/>
      <c r="I15" s="69"/>
      <c r="J15" s="69"/>
      <c r="K15" s="60"/>
      <c r="L15" s="60"/>
      <c r="M15" s="10"/>
    </row>
    <row r="16" spans="1:14" ht="45.75" thickBot="1">
      <c r="A16" s="1" t="s">
        <v>16</v>
      </c>
      <c r="B16" s="1" t="s">
        <v>17</v>
      </c>
      <c r="C16" s="1" t="s">
        <v>18</v>
      </c>
      <c r="D16" s="2" t="s">
        <v>19</v>
      </c>
      <c r="E16" s="1" t="s">
        <v>20</v>
      </c>
      <c r="F16" s="1" t="s">
        <v>21</v>
      </c>
      <c r="G16" s="1" t="s">
        <v>22</v>
      </c>
      <c r="H16" s="2" t="s">
        <v>23</v>
      </c>
      <c r="I16" s="1" t="s">
        <v>24</v>
      </c>
      <c r="J16" s="1" t="s">
        <v>25</v>
      </c>
      <c r="K16" s="2" t="s">
        <v>26</v>
      </c>
      <c r="L16" s="2" t="s">
        <v>27</v>
      </c>
      <c r="M16" s="1" t="s">
        <v>28</v>
      </c>
      <c r="N16" s="2" t="s">
        <v>29</v>
      </c>
    </row>
    <row r="17" spans="1:14" ht="16.5">
      <c r="A17" s="53"/>
      <c r="B17" s="28">
        <f t="shared" ref="B17:B27" si="0">$B$7</f>
        <v>0</v>
      </c>
      <c r="C17" s="54"/>
      <c r="D17" s="29"/>
      <c r="E17" s="30" t="e">
        <f>IF(C17 = $A$10,$B$10,IF(C17 = $A$11,$B$11,IF(C17 = $A$12,$B$12,(IF(C17 =#REF!,#REF!,(IF(C17 =#REF!,#REF!,"")))))))</f>
        <v>#REF!</v>
      </c>
      <c r="F17" s="28" t="e">
        <f t="shared" ref="F17:F27" si="1">E17*D17</f>
        <v>#REF!</v>
      </c>
      <c r="G17" s="31" t="e">
        <f>F17/12</f>
        <v>#REF!</v>
      </c>
      <c r="H17" s="32" t="e">
        <f>F17/B17</f>
        <v>#REF!</v>
      </c>
      <c r="I17" s="28" t="e">
        <f>(B17*D17)-F17</f>
        <v>#REF!</v>
      </c>
      <c r="J17" s="31" t="e">
        <f>I17/12</f>
        <v>#REF!</v>
      </c>
      <c r="K17" s="32" t="e">
        <f>I17/B17</f>
        <v>#REF!</v>
      </c>
      <c r="L17" s="33"/>
      <c r="M17" s="28" t="e">
        <f>F17+I17</f>
        <v>#REF!</v>
      </c>
      <c r="N17" s="34" t="e">
        <f>H17+K17</f>
        <v>#REF!</v>
      </c>
    </row>
    <row r="18" spans="1:14" ht="16.5">
      <c r="A18" s="55"/>
      <c r="B18" s="35">
        <f t="shared" si="0"/>
        <v>0</v>
      </c>
      <c r="C18" s="36"/>
      <c r="D18" s="29"/>
      <c r="E18" s="37" t="e">
        <f>IF(C18 = $A$10,$B$10,IF(C18 = $A$11,$B$11,IF(C18 = $A$12,$B$12,(IF(C18 =#REF!,#REF!,(IF(C18 =#REF!,#REF!,"")))))))</f>
        <v>#REF!</v>
      </c>
      <c r="F18" s="35" t="e">
        <f t="shared" si="1"/>
        <v>#REF!</v>
      </c>
      <c r="G18" s="31" t="e">
        <f t="shared" ref="G18:G27" si="2">F18/12</f>
        <v>#REF!</v>
      </c>
      <c r="H18" s="38" t="e">
        <f>F18/B18</f>
        <v>#REF!</v>
      </c>
      <c r="I18" s="35" t="e">
        <f>(B18*D18)-F18</f>
        <v>#REF!</v>
      </c>
      <c r="J18" s="31" t="e">
        <f t="shared" ref="J18:J27" si="3">I18/12</f>
        <v>#REF!</v>
      </c>
      <c r="K18" s="38" t="e">
        <f>I18/B18</f>
        <v>#REF!</v>
      </c>
      <c r="L18" s="33"/>
      <c r="M18" s="35" t="e">
        <f>F18+I18</f>
        <v>#REF!</v>
      </c>
      <c r="N18" s="39" t="e">
        <f>H18+K18</f>
        <v>#REF!</v>
      </c>
    </row>
    <row r="19" spans="1:14" ht="16.5">
      <c r="A19" s="55"/>
      <c r="B19" s="35">
        <f t="shared" si="0"/>
        <v>0</v>
      </c>
      <c r="C19" s="56"/>
      <c r="D19" s="29"/>
      <c r="E19" s="37" t="e">
        <f>IF(C19 = $A$10,$B$10,IF(C19 = $A$11,$B$11,IF(C19 = $A$12,$B$12,(IF(C19 =#REF!,#REF!,(IF(C19 =#REF!,#REF!,"")))))))</f>
        <v>#REF!</v>
      </c>
      <c r="F19" s="35" t="e">
        <f t="shared" si="1"/>
        <v>#REF!</v>
      </c>
      <c r="G19" s="31" t="e">
        <f t="shared" si="2"/>
        <v>#REF!</v>
      </c>
      <c r="H19" s="38" t="e">
        <f t="shared" ref="H19:H27" si="4">F19/B19</f>
        <v>#REF!</v>
      </c>
      <c r="I19" s="35" t="e">
        <f t="shared" ref="I19:I27" si="5">(B19*D19)-F19</f>
        <v>#REF!</v>
      </c>
      <c r="J19" s="31" t="e">
        <f t="shared" si="3"/>
        <v>#REF!</v>
      </c>
      <c r="K19" s="38" t="e">
        <f t="shared" ref="K19:K27" si="6">I19/B19</f>
        <v>#REF!</v>
      </c>
      <c r="L19" s="33"/>
      <c r="M19" s="35" t="e">
        <f t="shared" ref="M19:M27" si="7">F19+I19</f>
        <v>#REF!</v>
      </c>
      <c r="N19" s="39" t="e">
        <f t="shared" ref="N19:N27" si="8">H19+K19</f>
        <v>#REF!</v>
      </c>
    </row>
    <row r="20" spans="1:14" ht="16.5">
      <c r="A20" s="40"/>
      <c r="B20" s="35">
        <f t="shared" si="0"/>
        <v>0</v>
      </c>
      <c r="C20" s="56"/>
      <c r="D20" s="29"/>
      <c r="E20" s="37" t="e">
        <f>IF(C20 = $A$10,$B$10,IF(C20 = $A$11,$B$11,IF(C20 = $A$12,$B$12,(IF(C20 =#REF!,#REF!,(IF(C20 =#REF!,#REF!,"")))))))</f>
        <v>#REF!</v>
      </c>
      <c r="F20" s="35" t="e">
        <f t="shared" si="1"/>
        <v>#REF!</v>
      </c>
      <c r="G20" s="31" t="e">
        <f t="shared" si="2"/>
        <v>#REF!</v>
      </c>
      <c r="H20" s="38" t="e">
        <f t="shared" si="4"/>
        <v>#REF!</v>
      </c>
      <c r="I20" s="35" t="e">
        <f t="shared" si="5"/>
        <v>#REF!</v>
      </c>
      <c r="J20" s="31" t="e">
        <f t="shared" si="3"/>
        <v>#REF!</v>
      </c>
      <c r="K20" s="38" t="e">
        <f t="shared" si="6"/>
        <v>#REF!</v>
      </c>
      <c r="L20" s="33"/>
      <c r="M20" s="35" t="e">
        <f t="shared" si="7"/>
        <v>#REF!</v>
      </c>
      <c r="N20" s="39" t="e">
        <f t="shared" si="8"/>
        <v>#REF!</v>
      </c>
    </row>
    <row r="21" spans="1:14" ht="16.5">
      <c r="A21" s="40"/>
      <c r="B21" s="35">
        <f t="shared" si="0"/>
        <v>0</v>
      </c>
      <c r="C21" s="56"/>
      <c r="D21" s="29"/>
      <c r="E21" s="37" t="e">
        <f>IF(C21 = $A$10,$B$10,IF(C21 = $A$11,$B$11,IF(C21 = $A$12,$B$12,(IF(C21 =#REF!,#REF!,(IF(C21 =#REF!,#REF!,"")))))))</f>
        <v>#REF!</v>
      </c>
      <c r="F21" s="35" t="e">
        <f t="shared" si="1"/>
        <v>#REF!</v>
      </c>
      <c r="G21" s="31" t="e">
        <f t="shared" si="2"/>
        <v>#REF!</v>
      </c>
      <c r="H21" s="38" t="e">
        <f t="shared" si="4"/>
        <v>#REF!</v>
      </c>
      <c r="I21" s="35" t="e">
        <f t="shared" si="5"/>
        <v>#REF!</v>
      </c>
      <c r="J21" s="31" t="e">
        <f t="shared" si="3"/>
        <v>#REF!</v>
      </c>
      <c r="K21" s="38" t="e">
        <f t="shared" si="6"/>
        <v>#REF!</v>
      </c>
      <c r="L21" s="33"/>
      <c r="M21" s="35" t="e">
        <f t="shared" si="7"/>
        <v>#REF!</v>
      </c>
      <c r="N21" s="39" t="e">
        <f t="shared" si="8"/>
        <v>#REF!</v>
      </c>
    </row>
    <row r="22" spans="1:14">
      <c r="A22" s="40"/>
      <c r="B22" s="35">
        <f t="shared" si="0"/>
        <v>0</v>
      </c>
      <c r="C22" s="56"/>
      <c r="D22" s="29"/>
      <c r="E22" s="37" t="e">
        <f>IF(C22 = $A$10,$B$10,IF(C22 = $A$11,$B$11,IF(C22 = $A$12,$B$12,(IF(C22 =#REF!,#REF!,(IF(C22 =#REF!,#REF!,"")))))))</f>
        <v>#REF!</v>
      </c>
      <c r="F22" s="35" t="e">
        <f t="shared" si="1"/>
        <v>#REF!</v>
      </c>
      <c r="G22" s="31" t="e">
        <f t="shared" si="2"/>
        <v>#REF!</v>
      </c>
      <c r="H22" s="38" t="e">
        <f t="shared" si="4"/>
        <v>#REF!</v>
      </c>
      <c r="I22" s="35" t="e">
        <f t="shared" si="5"/>
        <v>#REF!</v>
      </c>
      <c r="J22" s="31" t="e">
        <f t="shared" si="3"/>
        <v>#REF!</v>
      </c>
      <c r="K22" s="38" t="e">
        <f t="shared" si="6"/>
        <v>#REF!</v>
      </c>
      <c r="L22" s="33"/>
      <c r="M22" s="35" t="e">
        <f t="shared" si="7"/>
        <v>#REF!</v>
      </c>
      <c r="N22" s="39" t="e">
        <f t="shared" si="8"/>
        <v>#REF!</v>
      </c>
    </row>
    <row r="23" spans="1:14">
      <c r="A23" s="40"/>
      <c r="B23" s="35">
        <f t="shared" si="0"/>
        <v>0</v>
      </c>
      <c r="C23" s="56"/>
      <c r="D23" s="29"/>
      <c r="E23" s="37" t="e">
        <f>IF(C23 = $A$10,$B$10,IF(C23 = $A$11,$B$11,IF(C23 = $A$12,$B$12,(IF(C23 =#REF!,#REF!,(IF(C23 =#REF!,#REF!,"")))))))</f>
        <v>#REF!</v>
      </c>
      <c r="F23" s="35" t="e">
        <f t="shared" si="1"/>
        <v>#REF!</v>
      </c>
      <c r="G23" s="31" t="e">
        <f t="shared" si="2"/>
        <v>#REF!</v>
      </c>
      <c r="H23" s="38" t="e">
        <f t="shared" si="4"/>
        <v>#REF!</v>
      </c>
      <c r="I23" s="35" t="e">
        <f t="shared" si="5"/>
        <v>#REF!</v>
      </c>
      <c r="J23" s="31" t="e">
        <f t="shared" si="3"/>
        <v>#REF!</v>
      </c>
      <c r="K23" s="38" t="e">
        <f t="shared" si="6"/>
        <v>#REF!</v>
      </c>
      <c r="L23" s="33"/>
      <c r="M23" s="35" t="e">
        <f t="shared" si="7"/>
        <v>#REF!</v>
      </c>
      <c r="N23" s="39" t="e">
        <f t="shared" si="8"/>
        <v>#REF!</v>
      </c>
    </row>
    <row r="24" spans="1:14">
      <c r="A24" s="40"/>
      <c r="B24" s="35">
        <f t="shared" si="0"/>
        <v>0</v>
      </c>
      <c r="C24" s="56"/>
      <c r="D24" s="29"/>
      <c r="E24" s="37" t="e">
        <f>IF(C24 = $A$10,$B$10,IF(C24 = $A$11,$B$11,IF(C24 = $A$12,$B$12,(IF(C24 =#REF!,#REF!,(IF(C24 =#REF!,#REF!,"")))))))</f>
        <v>#REF!</v>
      </c>
      <c r="F24" s="35" t="e">
        <f t="shared" si="1"/>
        <v>#REF!</v>
      </c>
      <c r="G24" s="31" t="e">
        <f t="shared" si="2"/>
        <v>#REF!</v>
      </c>
      <c r="H24" s="38" t="e">
        <f t="shared" si="4"/>
        <v>#REF!</v>
      </c>
      <c r="I24" s="35" t="e">
        <f t="shared" si="5"/>
        <v>#REF!</v>
      </c>
      <c r="J24" s="31" t="e">
        <f t="shared" si="3"/>
        <v>#REF!</v>
      </c>
      <c r="K24" s="38" t="e">
        <f t="shared" si="6"/>
        <v>#REF!</v>
      </c>
      <c r="L24" s="33"/>
      <c r="M24" s="35" t="e">
        <f t="shared" si="7"/>
        <v>#REF!</v>
      </c>
      <c r="N24" s="39" t="e">
        <f t="shared" si="8"/>
        <v>#REF!</v>
      </c>
    </row>
    <row r="25" spans="1:14">
      <c r="A25" s="40"/>
      <c r="B25" s="35">
        <f t="shared" si="0"/>
        <v>0</v>
      </c>
      <c r="C25" s="56"/>
      <c r="D25" s="29"/>
      <c r="E25" s="37" t="e">
        <f>IF(C25 = $A$10,$B$10,IF(C25 = $A$11,$B$11,IF(C25 = $A$12,$B$12,(IF(C25 =#REF!,#REF!,(IF(C25 =#REF!,#REF!,"")))))))</f>
        <v>#REF!</v>
      </c>
      <c r="F25" s="35" t="e">
        <f t="shared" si="1"/>
        <v>#REF!</v>
      </c>
      <c r="G25" s="31" t="e">
        <f t="shared" si="2"/>
        <v>#REF!</v>
      </c>
      <c r="H25" s="38" t="e">
        <f t="shared" si="4"/>
        <v>#REF!</v>
      </c>
      <c r="I25" s="35" t="e">
        <f t="shared" si="5"/>
        <v>#REF!</v>
      </c>
      <c r="J25" s="31" t="e">
        <f t="shared" si="3"/>
        <v>#REF!</v>
      </c>
      <c r="K25" s="38" t="e">
        <f t="shared" si="6"/>
        <v>#REF!</v>
      </c>
      <c r="L25" s="33"/>
      <c r="M25" s="35" t="e">
        <f t="shared" si="7"/>
        <v>#REF!</v>
      </c>
      <c r="N25" s="39" t="e">
        <f t="shared" si="8"/>
        <v>#REF!</v>
      </c>
    </row>
    <row r="26" spans="1:14">
      <c r="A26" s="40"/>
      <c r="B26" s="35">
        <f t="shared" si="0"/>
        <v>0</v>
      </c>
      <c r="C26" s="56"/>
      <c r="D26" s="29"/>
      <c r="E26" s="37" t="e">
        <f>IF(C26 = $A$10,$B$10,IF(C26 = $A$11,$B$11,IF(C26 = $A$12,$B$12,(IF(C26 =#REF!,#REF!,(IF(C26 =#REF!,#REF!,"")))))))</f>
        <v>#REF!</v>
      </c>
      <c r="F26" s="35" t="e">
        <f t="shared" si="1"/>
        <v>#REF!</v>
      </c>
      <c r="G26" s="31" t="e">
        <f t="shared" si="2"/>
        <v>#REF!</v>
      </c>
      <c r="H26" s="38" t="e">
        <f t="shared" si="4"/>
        <v>#REF!</v>
      </c>
      <c r="I26" s="35" t="e">
        <f t="shared" si="5"/>
        <v>#REF!</v>
      </c>
      <c r="J26" s="31" t="e">
        <f t="shared" si="3"/>
        <v>#REF!</v>
      </c>
      <c r="K26" s="38" t="e">
        <f t="shared" si="6"/>
        <v>#REF!</v>
      </c>
      <c r="L26" s="33"/>
      <c r="M26" s="35" t="e">
        <f t="shared" si="7"/>
        <v>#REF!</v>
      </c>
      <c r="N26" s="39" t="e">
        <f t="shared" si="8"/>
        <v>#REF!</v>
      </c>
    </row>
    <row r="27" spans="1:14" ht="15" thickBot="1">
      <c r="A27" s="41"/>
      <c r="B27" s="42">
        <f t="shared" si="0"/>
        <v>0</v>
      </c>
      <c r="C27" s="57"/>
      <c r="D27" s="29"/>
      <c r="E27" s="43" t="e">
        <f>IF(C27 = $A$10,$B$10,IF(C27 = $A$11,$B$11,IF(C27 = $A$12,$B$12,(IF(C27 =#REF!,#REF!,(IF(C27 =#REF!,#REF!,"")))))))</f>
        <v>#REF!</v>
      </c>
      <c r="F27" s="42" t="e">
        <f t="shared" si="1"/>
        <v>#REF!</v>
      </c>
      <c r="G27" s="44" t="e">
        <f t="shared" si="2"/>
        <v>#REF!</v>
      </c>
      <c r="H27" s="45" t="e">
        <f t="shared" si="4"/>
        <v>#REF!</v>
      </c>
      <c r="I27" s="42" t="e">
        <f t="shared" si="5"/>
        <v>#REF!</v>
      </c>
      <c r="J27" s="44" t="e">
        <f t="shared" si="3"/>
        <v>#REF!</v>
      </c>
      <c r="K27" s="45" t="e">
        <f t="shared" si="6"/>
        <v>#REF!</v>
      </c>
      <c r="L27" s="33"/>
      <c r="M27" s="42" t="e">
        <f t="shared" si="7"/>
        <v>#REF!</v>
      </c>
      <c r="N27" s="46" t="e">
        <f t="shared" si="8"/>
        <v>#REF!</v>
      </c>
    </row>
    <row r="29" spans="1:14" ht="14.85" customHeight="1">
      <c r="A29" s="6" t="s">
        <v>30</v>
      </c>
    </row>
    <row r="31" spans="1:14" ht="15.6" customHeight="1"/>
    <row r="32" spans="1:14" ht="15.6" customHeight="1"/>
  </sheetData>
  <protectedRanges>
    <protectedRange sqref="A17:A27 C17:D27 L17:L27" name="Editable Range"/>
  </protectedRanges>
  <mergeCells count="9">
    <mergeCell ref="A1:N2"/>
    <mergeCell ref="F6:J6"/>
    <mergeCell ref="G10:J10"/>
    <mergeCell ref="F15:G15"/>
    <mergeCell ref="I15:J15"/>
    <mergeCell ref="B3:D3"/>
    <mergeCell ref="B14:E14"/>
    <mergeCell ref="C7:E7"/>
    <mergeCell ref="C6:E6"/>
  </mergeCells>
  <dataValidations count="1">
    <dataValidation type="list" allowBlank="1" showInputMessage="1" showErrorMessage="1" sqref="C17:C27" xr:uid="{00000000-0002-0000-0000-000000000000}">
      <formula1>$A$10:$A$12</formula1>
    </dataValidation>
  </dataValidations>
  <hyperlinks>
    <hyperlink ref="G10" r:id="rId1" display="https://www.hhs.gov/about/agencies/orgchart/index.html" xr:uid="{00000000-0004-0000-0000-000000000000}"/>
    <hyperlink ref="G10:J10" r:id="rId2" display="http://www.hhs.gov/about/agencies/orgchart/index.html" xr:uid="{00000000-0004-0000-0000-000001000000}"/>
  </hyperlinks>
  <pageMargins left="0.7" right="0.7" top="0.75" bottom="0.75" header="0.3" footer="0.3"/>
  <pageSetup scale="42" orientation="landscape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workbookViewId="0">
      <selection activeCell="B10" sqref="B10:B12"/>
    </sheetView>
  </sheetViews>
  <sheetFormatPr defaultColWidth="9.140625" defaultRowHeight="14.45"/>
  <cols>
    <col min="1" max="1" width="36.140625" style="6" customWidth="1"/>
    <col min="2" max="2" width="19.5703125" style="6" bestFit="1" customWidth="1"/>
    <col min="3" max="3" width="18.42578125" style="6" bestFit="1" customWidth="1"/>
    <col min="4" max="4" width="16.28515625" style="6" bestFit="1" customWidth="1"/>
    <col min="5" max="5" width="14.28515625" style="6" bestFit="1" customWidth="1"/>
    <col min="6" max="6" width="28.42578125" style="6" bestFit="1" customWidth="1"/>
    <col min="7" max="7" width="23.28515625" style="6" customWidth="1"/>
    <col min="8" max="8" width="18" style="6" customWidth="1"/>
    <col min="9" max="9" width="15" style="6" customWidth="1"/>
    <col min="10" max="10" width="16.5703125" style="6" customWidth="1"/>
    <col min="11" max="11" width="18.140625" style="6" customWidth="1"/>
    <col min="12" max="12" width="38.5703125" style="8" customWidth="1"/>
    <col min="13" max="13" width="12.85546875" style="6" customWidth="1"/>
    <col min="14" max="14" width="10.5703125" style="6" bestFit="1" customWidth="1"/>
    <col min="15" max="16384" width="9.140625" style="6"/>
  </cols>
  <sheetData>
    <row r="1" spans="1:14" ht="21.75" customHeight="1">
      <c r="A1" s="63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45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7.25" thickBot="1">
      <c r="A3" s="7" t="s">
        <v>1</v>
      </c>
      <c r="B3" s="70"/>
      <c r="C3" s="70"/>
      <c r="D3" s="70"/>
      <c r="F3" s="6" t="s">
        <v>2</v>
      </c>
      <c r="G3" s="58"/>
    </row>
    <row r="4" spans="1:14" ht="16.5">
      <c r="A4" s="7"/>
      <c r="B4" s="61"/>
      <c r="C4" s="61"/>
      <c r="D4" s="61"/>
    </row>
    <row r="5" spans="1:14" ht="17.25" thickBot="1">
      <c r="A5" s="7"/>
      <c r="B5" s="61"/>
      <c r="C5" s="61"/>
      <c r="D5" s="61"/>
    </row>
    <row r="6" spans="1:14" ht="17.25" thickBot="1">
      <c r="A6" s="59" t="s">
        <v>3</v>
      </c>
      <c r="B6" s="26"/>
      <c r="C6" s="72" t="s">
        <v>4</v>
      </c>
      <c r="D6" s="73"/>
      <c r="E6" s="73"/>
      <c r="F6" s="66" t="s">
        <v>5</v>
      </c>
      <c r="G6" s="66"/>
      <c r="H6" s="66"/>
      <c r="I6" s="66"/>
      <c r="J6" s="66"/>
    </row>
    <row r="7" spans="1:14" ht="33" customHeight="1" thickBot="1">
      <c r="A7" s="25" t="s">
        <v>6</v>
      </c>
      <c r="B7" s="62">
        <f>(B6/9)*12</f>
        <v>0</v>
      </c>
      <c r="C7" s="72"/>
      <c r="D7" s="73"/>
      <c r="E7" s="73"/>
    </row>
    <row r="8" spans="1:14" ht="17.25" thickBot="1">
      <c r="B8" s="9"/>
      <c r="C8" s="27"/>
      <c r="D8" s="27"/>
      <c r="M8" s="8"/>
    </row>
    <row r="9" spans="1:14" ht="17.25" thickBot="1">
      <c r="A9" s="3" t="s">
        <v>7</v>
      </c>
      <c r="B9" s="4" t="s">
        <v>8</v>
      </c>
      <c r="C9" s="4" t="s">
        <v>9</v>
      </c>
      <c r="D9" s="5" t="s">
        <v>10</v>
      </c>
      <c r="F9" s="11"/>
      <c r="G9" s="12"/>
      <c r="H9" s="12"/>
      <c r="I9" s="12"/>
      <c r="J9" s="12"/>
      <c r="K9" s="8"/>
      <c r="L9" s="6"/>
      <c r="M9" s="13"/>
    </row>
    <row r="10" spans="1:14" ht="16.5">
      <c r="A10" s="47" t="s">
        <v>11</v>
      </c>
      <c r="B10" s="14">
        <v>197300</v>
      </c>
      <c r="C10" s="15">
        <v>12</v>
      </c>
      <c r="D10" s="16">
        <v>1</v>
      </c>
      <c r="F10" s="24" t="s">
        <v>12</v>
      </c>
      <c r="G10" s="67" t="s">
        <v>13</v>
      </c>
      <c r="H10" s="67"/>
      <c r="I10" s="67"/>
      <c r="J10" s="67"/>
      <c r="K10" s="19"/>
      <c r="L10" s="19"/>
      <c r="M10" s="19"/>
    </row>
    <row r="11" spans="1:14" ht="16.5">
      <c r="A11" s="48" t="s">
        <v>32</v>
      </c>
      <c r="B11" s="20">
        <v>207800</v>
      </c>
      <c r="C11" s="21">
        <v>12</v>
      </c>
      <c r="D11" s="22">
        <v>1</v>
      </c>
      <c r="F11" s="17"/>
      <c r="G11" s="18"/>
      <c r="H11" s="18"/>
      <c r="I11" s="18"/>
      <c r="J11" s="18"/>
      <c r="K11" s="19"/>
      <c r="L11" s="19"/>
      <c r="M11" s="19"/>
    </row>
    <row r="12" spans="1:14" ht="17.25" thickBot="1">
      <c r="A12" s="49" t="s">
        <v>15</v>
      </c>
      <c r="B12" s="50">
        <v>200000</v>
      </c>
      <c r="C12" s="51">
        <v>12</v>
      </c>
      <c r="D12" s="52">
        <v>1</v>
      </c>
      <c r="F12" s="17"/>
      <c r="G12" s="18"/>
      <c r="H12" s="18"/>
      <c r="I12" s="18"/>
      <c r="J12" s="18"/>
      <c r="K12" s="19"/>
      <c r="L12" s="19"/>
      <c r="M12" s="19"/>
    </row>
    <row r="13" spans="1:14" ht="16.5">
      <c r="A13" s="23"/>
      <c r="B13" s="19"/>
      <c r="H13" s="17"/>
      <c r="I13" s="18"/>
      <c r="J13" s="18"/>
      <c r="K13" s="18"/>
      <c r="L13" s="18"/>
      <c r="M13" s="19"/>
      <c r="N13" s="19"/>
    </row>
    <row r="14" spans="1:14" ht="16.5">
      <c r="A14" s="24"/>
      <c r="B14" s="71"/>
      <c r="C14" s="71"/>
      <c r="D14" s="71"/>
      <c r="E14" s="71"/>
      <c r="H14" s="24"/>
    </row>
    <row r="15" spans="1:14" ht="17.25" thickBot="1">
      <c r="B15" s="10"/>
      <c r="C15" s="10"/>
      <c r="E15" s="10"/>
      <c r="F15" s="68"/>
      <c r="G15" s="68"/>
      <c r="H15" s="60"/>
      <c r="I15" s="69"/>
      <c r="J15" s="69"/>
      <c r="K15" s="60"/>
      <c r="L15" s="60"/>
      <c r="M15" s="10"/>
    </row>
    <row r="16" spans="1:14" ht="45.75" thickBot="1">
      <c r="A16" s="1" t="s">
        <v>16</v>
      </c>
      <c r="B16" s="1" t="s">
        <v>17</v>
      </c>
      <c r="C16" s="1" t="s">
        <v>18</v>
      </c>
      <c r="D16" s="2" t="s">
        <v>19</v>
      </c>
      <c r="E16" s="1" t="s">
        <v>20</v>
      </c>
      <c r="F16" s="1" t="s">
        <v>21</v>
      </c>
      <c r="G16" s="1" t="s">
        <v>22</v>
      </c>
      <c r="H16" s="2" t="s">
        <v>23</v>
      </c>
      <c r="I16" s="1" t="s">
        <v>24</v>
      </c>
      <c r="J16" s="1" t="s">
        <v>25</v>
      </c>
      <c r="K16" s="2" t="s">
        <v>26</v>
      </c>
      <c r="L16" s="2" t="s">
        <v>27</v>
      </c>
      <c r="M16" s="1" t="s">
        <v>28</v>
      </c>
      <c r="N16" s="2" t="s">
        <v>29</v>
      </c>
    </row>
    <row r="17" spans="1:14" ht="16.5">
      <c r="A17" s="53"/>
      <c r="B17" s="28">
        <f t="shared" ref="B17:B27" si="0">$B$7</f>
        <v>0</v>
      </c>
      <c r="C17" s="54"/>
      <c r="D17" s="29"/>
      <c r="E17" s="30" t="e">
        <f>IF(C17 = $A$10,$B$10,IF(C17 = $A$11,$B$11,IF(C17 = $A$12,$B$12,(IF(C17 =#REF!,#REF!,(IF(C17 =#REF!,#REF!,"")))))))</f>
        <v>#REF!</v>
      </c>
      <c r="F17" s="28" t="e">
        <f t="shared" ref="F17:F27" si="1">E17*D17</f>
        <v>#REF!</v>
      </c>
      <c r="G17" s="31" t="e">
        <f>F17/12</f>
        <v>#REF!</v>
      </c>
      <c r="H17" s="32" t="e">
        <f>F17/B17</f>
        <v>#REF!</v>
      </c>
      <c r="I17" s="28" t="e">
        <f>(B17*D17)-F17</f>
        <v>#REF!</v>
      </c>
      <c r="J17" s="31" t="e">
        <f>I17/12</f>
        <v>#REF!</v>
      </c>
      <c r="K17" s="32" t="e">
        <f>I17/B17</f>
        <v>#REF!</v>
      </c>
      <c r="L17" s="33"/>
      <c r="M17" s="28" t="e">
        <f>F17+I17</f>
        <v>#REF!</v>
      </c>
      <c r="N17" s="34" t="e">
        <f>H17+K17</f>
        <v>#REF!</v>
      </c>
    </row>
    <row r="18" spans="1:14" ht="16.5">
      <c r="A18" s="55"/>
      <c r="B18" s="35">
        <f t="shared" si="0"/>
        <v>0</v>
      </c>
      <c r="C18" s="36"/>
      <c r="D18" s="29"/>
      <c r="E18" s="37" t="e">
        <f>IF(C18 = $A$10,$B$10,IF(C18 = $A$11,$B$11,IF(C18 = $A$12,$B$12,(IF(C18 =#REF!,#REF!,(IF(C18 =#REF!,#REF!,"")))))))</f>
        <v>#REF!</v>
      </c>
      <c r="F18" s="35" t="e">
        <f t="shared" si="1"/>
        <v>#REF!</v>
      </c>
      <c r="G18" s="31" t="e">
        <f t="shared" ref="G18:G27" si="2">F18/12</f>
        <v>#REF!</v>
      </c>
      <c r="H18" s="38" t="e">
        <f>F18/B18</f>
        <v>#REF!</v>
      </c>
      <c r="I18" s="35" t="e">
        <f>(B18*D18)-F18</f>
        <v>#REF!</v>
      </c>
      <c r="J18" s="31" t="e">
        <f t="shared" ref="J18:J27" si="3">I18/12</f>
        <v>#REF!</v>
      </c>
      <c r="K18" s="38" t="e">
        <f>I18/B18</f>
        <v>#REF!</v>
      </c>
      <c r="L18" s="33"/>
      <c r="M18" s="35" t="e">
        <f>F18+I18</f>
        <v>#REF!</v>
      </c>
      <c r="N18" s="39" t="e">
        <f>H18+K18</f>
        <v>#REF!</v>
      </c>
    </row>
    <row r="19" spans="1:14" ht="16.5">
      <c r="A19" s="55"/>
      <c r="B19" s="35">
        <f t="shared" si="0"/>
        <v>0</v>
      </c>
      <c r="C19" s="56"/>
      <c r="D19" s="29"/>
      <c r="E19" s="37" t="e">
        <f>IF(C19 = $A$10,$B$10,IF(C19 = $A$11,$B$11,IF(C19 = $A$12,$B$12,(IF(C19 =#REF!,#REF!,(IF(C19 =#REF!,#REF!,"")))))))</f>
        <v>#REF!</v>
      </c>
      <c r="F19" s="35" t="e">
        <f t="shared" si="1"/>
        <v>#REF!</v>
      </c>
      <c r="G19" s="31" t="e">
        <f t="shared" si="2"/>
        <v>#REF!</v>
      </c>
      <c r="H19" s="38" t="e">
        <f t="shared" ref="H19:H27" si="4">F19/B19</f>
        <v>#REF!</v>
      </c>
      <c r="I19" s="35" t="e">
        <f t="shared" ref="I19:I27" si="5">(B19*D19)-F19</f>
        <v>#REF!</v>
      </c>
      <c r="J19" s="31" t="e">
        <f t="shared" si="3"/>
        <v>#REF!</v>
      </c>
      <c r="K19" s="38" t="e">
        <f t="shared" ref="K19:K27" si="6">I19/B19</f>
        <v>#REF!</v>
      </c>
      <c r="L19" s="33"/>
      <c r="M19" s="35" t="e">
        <f t="shared" ref="M19:M27" si="7">F19+I19</f>
        <v>#REF!</v>
      </c>
      <c r="N19" s="39" t="e">
        <f t="shared" ref="N19:N27" si="8">H19+K19</f>
        <v>#REF!</v>
      </c>
    </row>
    <row r="20" spans="1:14" ht="16.5">
      <c r="A20" s="40"/>
      <c r="B20" s="35">
        <f t="shared" si="0"/>
        <v>0</v>
      </c>
      <c r="C20" s="56"/>
      <c r="D20" s="29"/>
      <c r="E20" s="37" t="e">
        <f>IF(C20 = $A$10,$B$10,IF(C20 = $A$11,$B$11,IF(C20 = $A$12,$B$12,(IF(C20 =#REF!,#REF!,(IF(C20 =#REF!,#REF!,"")))))))</f>
        <v>#REF!</v>
      </c>
      <c r="F20" s="35" t="e">
        <f t="shared" si="1"/>
        <v>#REF!</v>
      </c>
      <c r="G20" s="31" t="e">
        <f t="shared" si="2"/>
        <v>#REF!</v>
      </c>
      <c r="H20" s="38" t="e">
        <f t="shared" si="4"/>
        <v>#REF!</v>
      </c>
      <c r="I20" s="35" t="e">
        <f t="shared" si="5"/>
        <v>#REF!</v>
      </c>
      <c r="J20" s="31" t="e">
        <f t="shared" si="3"/>
        <v>#REF!</v>
      </c>
      <c r="K20" s="38" t="e">
        <f t="shared" si="6"/>
        <v>#REF!</v>
      </c>
      <c r="L20" s="33"/>
      <c r="M20" s="35" t="e">
        <f t="shared" si="7"/>
        <v>#REF!</v>
      </c>
      <c r="N20" s="39" t="e">
        <f t="shared" si="8"/>
        <v>#REF!</v>
      </c>
    </row>
    <row r="21" spans="1:14" ht="16.5">
      <c r="A21" s="40"/>
      <c r="B21" s="35">
        <f t="shared" si="0"/>
        <v>0</v>
      </c>
      <c r="C21" s="56"/>
      <c r="D21" s="29"/>
      <c r="E21" s="37" t="e">
        <f>IF(C21 = $A$10,$B$10,IF(C21 = $A$11,$B$11,IF(C21 = $A$12,$B$12,(IF(C21 =#REF!,#REF!,(IF(C21 =#REF!,#REF!,"")))))))</f>
        <v>#REF!</v>
      </c>
      <c r="F21" s="35" t="e">
        <f t="shared" si="1"/>
        <v>#REF!</v>
      </c>
      <c r="G21" s="31" t="e">
        <f t="shared" si="2"/>
        <v>#REF!</v>
      </c>
      <c r="H21" s="38" t="e">
        <f t="shared" si="4"/>
        <v>#REF!</v>
      </c>
      <c r="I21" s="35" t="e">
        <f t="shared" si="5"/>
        <v>#REF!</v>
      </c>
      <c r="J21" s="31" t="e">
        <f t="shared" si="3"/>
        <v>#REF!</v>
      </c>
      <c r="K21" s="38" t="e">
        <f t="shared" si="6"/>
        <v>#REF!</v>
      </c>
      <c r="L21" s="33"/>
      <c r="M21" s="35" t="e">
        <f t="shared" si="7"/>
        <v>#REF!</v>
      </c>
      <c r="N21" s="39" t="e">
        <f t="shared" si="8"/>
        <v>#REF!</v>
      </c>
    </row>
    <row r="22" spans="1:14">
      <c r="A22" s="40"/>
      <c r="B22" s="35">
        <f t="shared" si="0"/>
        <v>0</v>
      </c>
      <c r="C22" s="56"/>
      <c r="D22" s="29"/>
      <c r="E22" s="37" t="e">
        <f>IF(C22 = $A$10,$B$10,IF(C22 = $A$11,$B$11,IF(C22 = $A$12,$B$12,(IF(C22 =#REF!,#REF!,(IF(C22 =#REF!,#REF!,"")))))))</f>
        <v>#REF!</v>
      </c>
      <c r="F22" s="35" t="e">
        <f t="shared" si="1"/>
        <v>#REF!</v>
      </c>
      <c r="G22" s="31" t="e">
        <f t="shared" si="2"/>
        <v>#REF!</v>
      </c>
      <c r="H22" s="38" t="e">
        <f t="shared" si="4"/>
        <v>#REF!</v>
      </c>
      <c r="I22" s="35" t="e">
        <f t="shared" si="5"/>
        <v>#REF!</v>
      </c>
      <c r="J22" s="31" t="e">
        <f t="shared" si="3"/>
        <v>#REF!</v>
      </c>
      <c r="K22" s="38" t="e">
        <f t="shared" si="6"/>
        <v>#REF!</v>
      </c>
      <c r="L22" s="33"/>
      <c r="M22" s="35" t="e">
        <f t="shared" si="7"/>
        <v>#REF!</v>
      </c>
      <c r="N22" s="39" t="e">
        <f t="shared" si="8"/>
        <v>#REF!</v>
      </c>
    </row>
    <row r="23" spans="1:14">
      <c r="A23" s="40"/>
      <c r="B23" s="35">
        <f t="shared" si="0"/>
        <v>0</v>
      </c>
      <c r="C23" s="56"/>
      <c r="D23" s="29"/>
      <c r="E23" s="37" t="e">
        <f>IF(C23 = $A$10,$B$10,IF(C23 = $A$11,$B$11,IF(C23 = $A$12,$B$12,(IF(C23 =#REF!,#REF!,(IF(C23 =#REF!,#REF!,"")))))))</f>
        <v>#REF!</v>
      </c>
      <c r="F23" s="35" t="e">
        <f t="shared" si="1"/>
        <v>#REF!</v>
      </c>
      <c r="G23" s="31" t="e">
        <f t="shared" si="2"/>
        <v>#REF!</v>
      </c>
      <c r="H23" s="38" t="e">
        <f t="shared" si="4"/>
        <v>#REF!</v>
      </c>
      <c r="I23" s="35" t="e">
        <f t="shared" si="5"/>
        <v>#REF!</v>
      </c>
      <c r="J23" s="31" t="e">
        <f t="shared" si="3"/>
        <v>#REF!</v>
      </c>
      <c r="K23" s="38" t="e">
        <f t="shared" si="6"/>
        <v>#REF!</v>
      </c>
      <c r="L23" s="33"/>
      <c r="M23" s="35" t="e">
        <f t="shared" si="7"/>
        <v>#REF!</v>
      </c>
      <c r="N23" s="39" t="e">
        <f t="shared" si="8"/>
        <v>#REF!</v>
      </c>
    </row>
    <row r="24" spans="1:14">
      <c r="A24" s="40"/>
      <c r="B24" s="35">
        <f t="shared" si="0"/>
        <v>0</v>
      </c>
      <c r="C24" s="56"/>
      <c r="D24" s="29"/>
      <c r="E24" s="37" t="e">
        <f>IF(C24 = $A$10,$B$10,IF(C24 = $A$11,$B$11,IF(C24 = $A$12,$B$12,(IF(C24 =#REF!,#REF!,(IF(C24 =#REF!,#REF!,"")))))))</f>
        <v>#REF!</v>
      </c>
      <c r="F24" s="35" t="e">
        <f t="shared" si="1"/>
        <v>#REF!</v>
      </c>
      <c r="G24" s="31" t="e">
        <f t="shared" si="2"/>
        <v>#REF!</v>
      </c>
      <c r="H24" s="38" t="e">
        <f t="shared" si="4"/>
        <v>#REF!</v>
      </c>
      <c r="I24" s="35" t="e">
        <f t="shared" si="5"/>
        <v>#REF!</v>
      </c>
      <c r="J24" s="31" t="e">
        <f t="shared" si="3"/>
        <v>#REF!</v>
      </c>
      <c r="K24" s="38" t="e">
        <f t="shared" si="6"/>
        <v>#REF!</v>
      </c>
      <c r="L24" s="33"/>
      <c r="M24" s="35" t="e">
        <f t="shared" si="7"/>
        <v>#REF!</v>
      </c>
      <c r="N24" s="39" t="e">
        <f t="shared" si="8"/>
        <v>#REF!</v>
      </c>
    </row>
    <row r="25" spans="1:14">
      <c r="A25" s="40"/>
      <c r="B25" s="35">
        <f t="shared" si="0"/>
        <v>0</v>
      </c>
      <c r="C25" s="56"/>
      <c r="D25" s="29"/>
      <c r="E25" s="37" t="e">
        <f>IF(C25 = $A$10,$B$10,IF(C25 = $A$11,$B$11,IF(C25 = $A$12,$B$12,(IF(C25 =#REF!,#REF!,(IF(C25 =#REF!,#REF!,"")))))))</f>
        <v>#REF!</v>
      </c>
      <c r="F25" s="35" t="e">
        <f t="shared" si="1"/>
        <v>#REF!</v>
      </c>
      <c r="G25" s="31" t="e">
        <f t="shared" si="2"/>
        <v>#REF!</v>
      </c>
      <c r="H25" s="38" t="e">
        <f t="shared" si="4"/>
        <v>#REF!</v>
      </c>
      <c r="I25" s="35" t="e">
        <f t="shared" si="5"/>
        <v>#REF!</v>
      </c>
      <c r="J25" s="31" t="e">
        <f t="shared" si="3"/>
        <v>#REF!</v>
      </c>
      <c r="K25" s="38" t="e">
        <f t="shared" si="6"/>
        <v>#REF!</v>
      </c>
      <c r="L25" s="33"/>
      <c r="M25" s="35" t="e">
        <f t="shared" si="7"/>
        <v>#REF!</v>
      </c>
      <c r="N25" s="39" t="e">
        <f t="shared" si="8"/>
        <v>#REF!</v>
      </c>
    </row>
    <row r="26" spans="1:14">
      <c r="A26" s="40"/>
      <c r="B26" s="35">
        <f t="shared" si="0"/>
        <v>0</v>
      </c>
      <c r="C26" s="56"/>
      <c r="D26" s="29"/>
      <c r="E26" s="37" t="e">
        <f>IF(C26 = $A$10,$B$10,IF(C26 = $A$11,$B$11,IF(C26 = $A$12,$B$12,(IF(C26 =#REF!,#REF!,(IF(C26 =#REF!,#REF!,"")))))))</f>
        <v>#REF!</v>
      </c>
      <c r="F26" s="35" t="e">
        <f t="shared" si="1"/>
        <v>#REF!</v>
      </c>
      <c r="G26" s="31" t="e">
        <f t="shared" si="2"/>
        <v>#REF!</v>
      </c>
      <c r="H26" s="38" t="e">
        <f t="shared" si="4"/>
        <v>#REF!</v>
      </c>
      <c r="I26" s="35" t="e">
        <f t="shared" si="5"/>
        <v>#REF!</v>
      </c>
      <c r="J26" s="31" t="e">
        <f t="shared" si="3"/>
        <v>#REF!</v>
      </c>
      <c r="K26" s="38" t="e">
        <f t="shared" si="6"/>
        <v>#REF!</v>
      </c>
      <c r="L26" s="33"/>
      <c r="M26" s="35" t="e">
        <f t="shared" si="7"/>
        <v>#REF!</v>
      </c>
      <c r="N26" s="39" t="e">
        <f t="shared" si="8"/>
        <v>#REF!</v>
      </c>
    </row>
    <row r="27" spans="1:14" ht="15" thickBot="1">
      <c r="A27" s="41"/>
      <c r="B27" s="42">
        <f t="shared" si="0"/>
        <v>0</v>
      </c>
      <c r="C27" s="57"/>
      <c r="D27" s="29"/>
      <c r="E27" s="43" t="e">
        <f>IF(C27 = $A$10,$B$10,IF(C27 = $A$11,$B$11,IF(C27 = $A$12,$B$12,(IF(C27 =#REF!,#REF!,(IF(C27 =#REF!,#REF!,"")))))))</f>
        <v>#REF!</v>
      </c>
      <c r="F27" s="42" t="e">
        <f t="shared" si="1"/>
        <v>#REF!</v>
      </c>
      <c r="G27" s="44" t="e">
        <f t="shared" si="2"/>
        <v>#REF!</v>
      </c>
      <c r="H27" s="45" t="e">
        <f t="shared" si="4"/>
        <v>#REF!</v>
      </c>
      <c r="I27" s="42" t="e">
        <f t="shared" si="5"/>
        <v>#REF!</v>
      </c>
      <c r="J27" s="44" t="e">
        <f t="shared" si="3"/>
        <v>#REF!</v>
      </c>
      <c r="K27" s="45" t="e">
        <f t="shared" si="6"/>
        <v>#REF!</v>
      </c>
      <c r="L27" s="33"/>
      <c r="M27" s="42" t="e">
        <f t="shared" si="7"/>
        <v>#REF!</v>
      </c>
      <c r="N27" s="46" t="e">
        <f t="shared" si="8"/>
        <v>#REF!</v>
      </c>
    </row>
    <row r="29" spans="1:14" ht="14.85" customHeight="1"/>
    <row r="31" spans="1:14" ht="15.6" customHeight="1"/>
    <row r="32" spans="1:14" ht="15.6" customHeight="1"/>
  </sheetData>
  <protectedRanges>
    <protectedRange sqref="A17:A27 C17:D27 L17:L27" name="Editable Range"/>
  </protectedRanges>
  <mergeCells count="9">
    <mergeCell ref="B14:E14"/>
    <mergeCell ref="F15:G15"/>
    <mergeCell ref="I15:J15"/>
    <mergeCell ref="A1:N2"/>
    <mergeCell ref="B3:D3"/>
    <mergeCell ref="C6:E6"/>
    <mergeCell ref="F6:J6"/>
    <mergeCell ref="C7:E7"/>
    <mergeCell ref="G10:J10"/>
  </mergeCells>
  <dataValidations count="1">
    <dataValidation type="list" allowBlank="1" showInputMessage="1" showErrorMessage="1" sqref="C17:C27" xr:uid="{00000000-0002-0000-0100-000000000000}">
      <formula1>$A$10:$A$12</formula1>
    </dataValidation>
  </dataValidations>
  <hyperlinks>
    <hyperlink ref="G10" r:id="rId1" display="https://www.hhs.gov/about/agencies/orgchart/index.html" xr:uid="{00000000-0004-0000-0100-000000000000}"/>
    <hyperlink ref="G10:J10" r:id="rId2" display="http://www.hhs.gov/about/agencies/orgchart/index.html" xr:uid="{00000000-0004-0000-01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57A8880F0FA445BA2BE30F7E9CC2AC" ma:contentTypeVersion="16" ma:contentTypeDescription="Create a new document." ma:contentTypeScope="" ma:versionID="a17145fc38d4aedb2ec2a6d133707c0f">
  <xsd:schema xmlns:xsd="http://www.w3.org/2001/XMLSchema" xmlns:xs="http://www.w3.org/2001/XMLSchema" xmlns:p="http://schemas.microsoft.com/office/2006/metadata/properties" xmlns:ns2="a63289e8-8b6f-4167-a9f1-40f50a5040f4" xmlns:ns3="14996934-da95-4fdd-8e71-d3b67b28427a" targetNamespace="http://schemas.microsoft.com/office/2006/metadata/properties" ma:root="true" ma:fieldsID="e133bb0efb441ad3fafb29aafccf9b9a" ns2:_="" ns3:_="">
    <xsd:import namespace="a63289e8-8b6f-4167-a9f1-40f50a5040f4"/>
    <xsd:import namespace="14996934-da95-4fdd-8e71-d3b67b2842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289e8-8b6f-4167-a9f1-40f50a5040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fe284ab-3129-4a4f-a33b-1446679d63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96934-da95-4fdd-8e71-d3b67b28427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853fa8d-8a3f-4871-8be4-16392ca3eaf1}" ma:internalName="TaxCatchAll" ma:showField="CatchAllData" ma:web="14996934-da95-4fdd-8e71-d3b67b284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4996934-da95-4fdd-8e71-d3b67b28427a" xsi:nil="true"/>
    <lcf76f155ced4ddcb4097134ff3c332f xmlns="a63289e8-8b6f-4167-a9f1-40f50a5040f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CD100CB-74F4-4942-960D-8FE78430A28D}"/>
</file>

<file path=customXml/itemProps2.xml><?xml version="1.0" encoding="utf-8"?>
<ds:datastoreItem xmlns:ds="http://schemas.openxmlformats.org/officeDocument/2006/customXml" ds:itemID="{3923CB88-D182-4414-8046-64204258EB76}"/>
</file>

<file path=customXml/itemProps3.xml><?xml version="1.0" encoding="utf-8"?>
<ds:datastoreItem xmlns:ds="http://schemas.openxmlformats.org/officeDocument/2006/customXml" ds:itemID="{E4F9D9AC-8A1E-4395-8C3F-3F8D109CD0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UNT HSC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Barakat, Mazen</dc:creator>
  <cp:keywords/>
  <dc:description/>
  <cp:lastModifiedBy>Tarantino, Charles</cp:lastModifiedBy>
  <cp:revision/>
  <dcterms:created xsi:type="dcterms:W3CDTF">2016-02-10T17:53:31Z</dcterms:created>
  <dcterms:modified xsi:type="dcterms:W3CDTF">2024-04-17T17:27:12Z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0x0101006557A8880F0FA445BA2BE30F7E9CC2AC</vt:lpwstr>
  </property>
  <property fmtid="{D5CDD505-2E9C-101B-9397-08002B2CF9AE}" pid="3" name="MediaServiceImageTags">
    <vt:lpwstr/>
  </property>
</Properties>
</file>